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45" windowWidth="19170" windowHeight="4305" firstSheet="10" activeTab="19"/>
  </bookViews>
  <sheets>
    <sheet name="03.08.2015" sheetId="1" r:id="rId1"/>
    <sheet name="04.08.2015" sheetId="2" r:id="rId2"/>
    <sheet name="05.08.2015" sheetId="3" r:id="rId3"/>
    <sheet name="06.08.2015" sheetId="4" r:id="rId4"/>
    <sheet name="07.08.2015" sheetId="5" r:id="rId5"/>
    <sheet name="10.08.2015" sheetId="6" r:id="rId6"/>
    <sheet name="11.08.2015" sheetId="7" r:id="rId7"/>
    <sheet name="12.08.2015" sheetId="8" r:id="rId8"/>
    <sheet name="13.08.2015" sheetId="9" r:id="rId9"/>
    <sheet name="14.08.2015" sheetId="10" r:id="rId10"/>
    <sheet name="17.08.2015" sheetId="11" r:id="rId11"/>
    <sheet name="18.08.2015" sheetId="12" r:id="rId12"/>
    <sheet name="19.08.2015" sheetId="13" r:id="rId13"/>
    <sheet name="20.08.2015" sheetId="14" r:id="rId14"/>
    <sheet name="21.08.2015" sheetId="15" r:id="rId15"/>
    <sheet name="24.08.2015" sheetId="16" r:id="rId16"/>
    <sheet name="25.08.2015" sheetId="17" r:id="rId17"/>
    <sheet name="26.08.2015" sheetId="18" r:id="rId18"/>
    <sheet name="27.08.2015" sheetId="19" r:id="rId19"/>
    <sheet name="28.08.2015" sheetId="20" r:id="rId20"/>
    <sheet name="31.08.2015" sheetId="21" r:id="rId21"/>
  </sheets>
  <definedNames/>
  <calcPr fullCalcOnLoad="1"/>
</workbook>
</file>

<file path=xl/sharedStrings.xml><?xml version="1.0" encoding="utf-8"?>
<sst xmlns="http://schemas.openxmlformats.org/spreadsheetml/2006/main" count="647" uniqueCount="163">
  <si>
    <t>Denumire indicator</t>
  </si>
  <si>
    <t>Suma platita</t>
  </si>
  <si>
    <t>Beneficiar</t>
  </si>
  <si>
    <t>Explicatii</t>
  </si>
  <si>
    <t>Total cheltuieli de personal</t>
  </si>
  <si>
    <t>Total bunuri si servicii</t>
  </si>
  <si>
    <t>Total cheltuieli din bugetul de stat  - accize</t>
  </si>
  <si>
    <t>Total cheltuieli de capital</t>
  </si>
  <si>
    <t>Manager,</t>
  </si>
  <si>
    <t xml:space="preserve">     Ec. Popescu Dumitru</t>
  </si>
  <si>
    <t>Director finanaciar,</t>
  </si>
  <si>
    <t xml:space="preserve">                   Ec. Vlad Laurentiu</t>
  </si>
  <si>
    <t>Sef serviciu fin.cont.,</t>
  </si>
  <si>
    <t>Ec. Paun Cristina</t>
  </si>
  <si>
    <t>MINISTERUL SANATATII</t>
  </si>
  <si>
    <t>SPITALUL DE PSIHIATRIE SI PENTRU MASURI DE SIGURANTA SAPOCA</t>
  </si>
  <si>
    <t>TOTAL GENERAL</t>
  </si>
  <si>
    <t xml:space="preserve">                     Ec. Vlad Laurentiu</t>
  </si>
  <si>
    <t xml:space="preserve">                      Ec. Vlad Laurentiu</t>
  </si>
  <si>
    <t xml:space="preserve">       Ec. Popescu Dumitru</t>
  </si>
  <si>
    <t xml:space="preserve">                               Ec. Vlad Laurentiu</t>
  </si>
  <si>
    <t xml:space="preserve">                                  Ec. Vlad Laurentiu</t>
  </si>
  <si>
    <t xml:space="preserve">                                 Ec. Vlad Laurentiu</t>
  </si>
  <si>
    <t xml:space="preserve">                                Ec. Vlad Laurentiu</t>
  </si>
  <si>
    <t>PLUS IMPEX</t>
  </si>
  <si>
    <t>ALIMENTE</t>
  </si>
  <si>
    <t>ABC POINT CONSULTING</t>
  </si>
  <si>
    <t>RIDICARE NUMERAR</t>
  </si>
  <si>
    <t>CHELTUIELI GOSPODARESTI</t>
  </si>
  <si>
    <t>PRESTARI SERVICII</t>
  </si>
  <si>
    <t>TAK EDUCATIONS</t>
  </si>
  <si>
    <t>MONITORUL OFICIAL</t>
  </si>
  <si>
    <t>TOTAL JUNIOR</t>
  </si>
  <si>
    <t>ZUGRAVUL</t>
  </si>
  <si>
    <t>TRIDENT SERVICE</t>
  </si>
  <si>
    <t>REPARATII CURENTE</t>
  </si>
  <si>
    <t>OBIECTE INVENTAR</t>
  </si>
  <si>
    <t>MATERIALE</t>
  </si>
  <si>
    <t>TEHNOMED</t>
  </si>
  <si>
    <t>POENARU MARIN</t>
  </si>
  <si>
    <t>SPITALUL JUDETEAN</t>
  </si>
  <si>
    <t>IDM DINAMIC</t>
  </si>
  <si>
    <t>FRIGOTEHNICA</t>
  </si>
  <si>
    <t>HARD SERVICE</t>
  </si>
  <si>
    <t>GINAR PROD PANIF</t>
  </si>
  <si>
    <t>ARONAX</t>
  </si>
  <si>
    <t>ELSSADO MARKET</t>
  </si>
  <si>
    <t>DERATY MAX</t>
  </si>
  <si>
    <t>MEDISAN COM</t>
  </si>
  <si>
    <t>DEZINFECTANTI</t>
  </si>
  <si>
    <t>CARACTER PRINT</t>
  </si>
  <si>
    <t>FURNITURI BIROU</t>
  </si>
  <si>
    <t>MEDCENTER</t>
  </si>
  <si>
    <t>ROBERT COM</t>
  </si>
  <si>
    <t>DYOMEDICA SERV</t>
  </si>
  <si>
    <t>RMN CENTRU IMAGISTICA</t>
  </si>
  <si>
    <t>MEDICOM</t>
  </si>
  <si>
    <t>EPRUBETA FARM</t>
  </si>
  <si>
    <t>REACTIVI</t>
  </si>
  <si>
    <t>NEOTECH</t>
  </si>
  <si>
    <t>RAZIMED</t>
  </si>
  <si>
    <t>GIN SAN MED</t>
  </si>
  <si>
    <t>SPEED CONSTRUCT</t>
  </si>
  <si>
    <t>CONSULT MERIDIAN</t>
  </si>
  <si>
    <t>MIDA SOFT</t>
  </si>
  <si>
    <t>MIDORAX</t>
  </si>
  <si>
    <t>MANOPRINTING</t>
  </si>
  <si>
    <t>CO&amp;CO CONSUMER</t>
  </si>
  <si>
    <t>IBERIA</t>
  </si>
  <si>
    <t>BIO CHEM SOLUTION</t>
  </si>
  <si>
    <t>REACTIVI LABORATOR</t>
  </si>
  <si>
    <t>LABORATOARELE BIOCLINICA</t>
  </si>
  <si>
    <t>CENTRUL MEDICAL MEDINVEST</t>
  </si>
  <si>
    <t>SOFTEH PLUS</t>
  </si>
  <si>
    <t>SOFTEH PLUS ASISTENTA</t>
  </si>
  <si>
    <t>SPITALUL SF. SAVA</t>
  </si>
  <si>
    <t>MERIDIAN AGROIND</t>
  </si>
  <si>
    <t>SYNERGO EUROPE</t>
  </si>
  <si>
    <t>MATERIALE SANITARE</t>
  </si>
  <si>
    <t>A&amp;G MED TRADING</t>
  </si>
  <si>
    <t>MEDICAMENTE</t>
  </si>
  <si>
    <t>EUROPHARM HOLDING</t>
  </si>
  <si>
    <t>HEPITES GALATI</t>
  </si>
  <si>
    <t>PHARMA</t>
  </si>
  <si>
    <t>POLISANO SIBIU</t>
  </si>
  <si>
    <t>FELSIN FARM</t>
  </si>
  <si>
    <t>FARMACEUTICA REMEDIA</t>
  </si>
  <si>
    <t>FARMEXIM BUCURESTI</t>
  </si>
  <si>
    <t>MEDIPLUS EXIM</t>
  </si>
  <si>
    <t>A.D.M. FARM</t>
  </si>
  <si>
    <t>HEPITES FARM</t>
  </si>
  <si>
    <t>PHARMAFARM</t>
  </si>
  <si>
    <t>INFOMED FLUIDS</t>
  </si>
  <si>
    <t>SERMEDIC</t>
  </si>
  <si>
    <t>ND PHARMA</t>
  </si>
  <si>
    <t xml:space="preserve">INFOMED </t>
  </si>
  <si>
    <t>PLASTIC PROD</t>
  </si>
  <si>
    <t>SOCORO SUPPLY</t>
  </si>
  <si>
    <t>ALPHA NED</t>
  </si>
  <si>
    <t>FARMACEUTICA GALENUS</t>
  </si>
  <si>
    <t>PFIZER ROMANIA</t>
  </si>
  <si>
    <t>PLUS CONF MOB</t>
  </si>
  <si>
    <t>ALTIUS FOTOVOLTAIC</t>
  </si>
  <si>
    <t>DOTARI INDEPENDENTE</t>
  </si>
  <si>
    <t>ALTEX ROMANIA</t>
  </si>
  <si>
    <t>FOREST GARDEN</t>
  </si>
  <si>
    <t>TEHNO</t>
  </si>
  <si>
    <t>SC PUBLIC RESEARCH</t>
  </si>
  <si>
    <t>DELTA AURORA</t>
  </si>
  <si>
    <t>COMPANIA DE APA</t>
  </si>
  <si>
    <t>APA POTABILA</t>
  </si>
  <si>
    <t>COMUNA UNGURIU</t>
  </si>
  <si>
    <t>DSP BUZAU</t>
  </si>
  <si>
    <t>GDF SUEZ</t>
  </si>
  <si>
    <t>GAZE NATURALE</t>
  </si>
  <si>
    <t>LA FANTANA</t>
  </si>
  <si>
    <t>OMV PETROM</t>
  </si>
  <si>
    <t>CARBURANTI</t>
  </si>
  <si>
    <t>PREMIER ENERGY</t>
  </si>
  <si>
    <t>RER ECOLOGIC</t>
  </si>
  <si>
    <t>ROMPREST ENERGY</t>
  </si>
  <si>
    <t>TELEKOM</t>
  </si>
  <si>
    <t>CABLU TV</t>
  </si>
  <si>
    <t>VOCE</t>
  </si>
  <si>
    <t>TV SAT</t>
  </si>
  <si>
    <t>ELECTRICA</t>
  </si>
  <si>
    <t>ENERGIE ELECTRICA</t>
  </si>
  <si>
    <t>GLOBAL CASH</t>
  </si>
  <si>
    <t>CHEQUE DEJEUNER</t>
  </si>
  <si>
    <t>TICHETE DE MASA</t>
  </si>
  <si>
    <t>ELECRICA</t>
  </si>
  <si>
    <t>INSPECTORATUL DE STAT IN CONSTR.</t>
  </si>
  <si>
    <t xml:space="preserve">TAXA </t>
  </si>
  <si>
    <t>APELE ROMANE</t>
  </si>
  <si>
    <t>COMPLEX FOREST</t>
  </si>
  <si>
    <t>EXTRABUGETAR</t>
  </si>
  <si>
    <t>LINDE GAZ</t>
  </si>
  <si>
    <t>MARIDOR</t>
  </si>
  <si>
    <t>SERVICII CATERING</t>
  </si>
  <si>
    <t>INFOSOFT</t>
  </si>
  <si>
    <t>ORANGE ROMANIA</t>
  </si>
  <si>
    <t>PUBLIC RESEARCH</t>
  </si>
  <si>
    <t>DGRFP GALATI</t>
  </si>
  <si>
    <t>INSPECT. DE STAT IN CONSTR.</t>
  </si>
  <si>
    <t>CONVORBIRI TELEFONICE</t>
  </si>
  <si>
    <t>TAXA</t>
  </si>
  <si>
    <t>CHELT. GOSPODARESTI</t>
  </si>
  <si>
    <t>GENERAL SERVICE GRUP</t>
  </si>
  <si>
    <t>REPARATII CAPITALE</t>
  </si>
  <si>
    <t>SPITALUL SAPOCA</t>
  </si>
  <si>
    <t>SALARIATI</t>
  </si>
  <si>
    <t>SALARII AFERENTE LUNII IULIE 2015</t>
  </si>
  <si>
    <t>BUGETUL DE STAT</t>
  </si>
  <si>
    <t>BASS</t>
  </si>
  <si>
    <t>CONTRIBUTII AF SALARII IULIE 2015</t>
  </si>
  <si>
    <t>SPITAL SAPOCA</t>
  </si>
  <si>
    <t xml:space="preserve">CEC- SALARII </t>
  </si>
  <si>
    <t>CTCE PIATRA NEAMT</t>
  </si>
  <si>
    <t>GENERAL ENERGO</t>
  </si>
  <si>
    <t>MIGA COM</t>
  </si>
  <si>
    <t>COMFORTUNA</t>
  </si>
  <si>
    <t>MEDICI REZIDENTI</t>
  </si>
  <si>
    <t>BURSE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</si>
</sst>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/>
    </xf>
    <xf numFmtId="4" fontId="0" fillId="2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left"/>
    </xf>
    <xf numFmtId="4" fontId="0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" fontId="0" fillId="0" borderId="4" xfId="0" applyNumberFormat="1" applyFont="1" applyBorder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4" fontId="5" fillId="2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4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7"/>
  <sheetViews>
    <sheetView workbookViewId="0" topLeftCell="A25">
      <selection activeCell="D25" sqref="D25"/>
    </sheetView>
  </sheetViews>
  <sheetFormatPr defaultColWidth="9.140625" defaultRowHeight="12.75"/>
  <cols>
    <col min="1" max="1" width="31.8515625" style="0" customWidth="1"/>
    <col min="2" max="2" width="15.57421875" style="0" customWidth="1"/>
    <col min="3" max="3" width="27.28125" style="0" customWidth="1"/>
    <col min="4" max="4" width="20.00390625" style="0" customWidth="1"/>
  </cols>
  <sheetData>
    <row r="4" spans="1:4" ht="15.75">
      <c r="A4" s="71" t="s">
        <v>14</v>
      </c>
      <c r="B4" s="71"/>
      <c r="C4" s="71"/>
      <c r="D4" s="71"/>
    </row>
    <row r="5" spans="1:4" ht="15.75">
      <c r="A5" s="71" t="s">
        <v>15</v>
      </c>
      <c r="B5" s="71"/>
      <c r="C5" s="71"/>
      <c r="D5" s="71"/>
    </row>
    <row r="11" spans="1:4" ht="12.75">
      <c r="A11" s="70" t="s">
        <v>0</v>
      </c>
      <c r="B11" s="70" t="s">
        <v>1</v>
      </c>
      <c r="C11" s="85" t="s">
        <v>2</v>
      </c>
      <c r="D11" s="85" t="s">
        <v>3</v>
      </c>
    </row>
    <row r="12" spans="1:4" ht="12.75">
      <c r="A12" s="81"/>
      <c r="B12" s="83"/>
      <c r="C12" s="86"/>
      <c r="D12" s="86"/>
    </row>
    <row r="13" spans="1:4" ht="12.75">
      <c r="A13" s="82"/>
      <c r="B13" s="84"/>
      <c r="C13" s="87"/>
      <c r="D13" s="87"/>
    </row>
    <row r="14" spans="1:4" ht="15.75" customHeight="1">
      <c r="A14" s="73" t="s">
        <v>4</v>
      </c>
      <c r="B14" s="75">
        <v>0</v>
      </c>
      <c r="C14" s="77"/>
      <c r="D14" s="77"/>
    </row>
    <row r="15" spans="1:4" ht="12.75">
      <c r="A15" s="74"/>
      <c r="B15" s="76"/>
      <c r="C15" s="78"/>
      <c r="D15" s="78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73" t="s">
        <v>5</v>
      </c>
      <c r="B23" s="75">
        <f>B25</f>
        <v>19044.98</v>
      </c>
      <c r="C23" s="77"/>
      <c r="D23" s="77"/>
    </row>
    <row r="24" spans="1:4" ht="12.75">
      <c r="A24" s="74"/>
      <c r="B24" s="76"/>
      <c r="C24" s="78"/>
      <c r="D24" s="78"/>
    </row>
    <row r="25" spans="1:4" ht="12.75">
      <c r="A25" s="1"/>
      <c r="B25" s="8">
        <v>19044.98</v>
      </c>
      <c r="C25" s="1" t="s">
        <v>24</v>
      </c>
      <c r="D25" s="1" t="s">
        <v>25</v>
      </c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8" customHeight="1">
      <c r="A34" s="79" t="s">
        <v>6</v>
      </c>
      <c r="B34" s="75">
        <v>0</v>
      </c>
      <c r="C34" s="77"/>
      <c r="D34" s="77"/>
    </row>
    <row r="35" spans="1:4" ht="15.75" customHeight="1">
      <c r="A35" s="80"/>
      <c r="B35" s="76"/>
      <c r="C35" s="78"/>
      <c r="D35" s="78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3" t="s">
        <v>7</v>
      </c>
      <c r="B42" s="75">
        <v>0</v>
      </c>
      <c r="C42" s="77"/>
      <c r="D42" s="77"/>
    </row>
    <row r="43" spans="1:4" ht="12.75">
      <c r="A43" s="74"/>
      <c r="B43" s="76"/>
      <c r="C43" s="78"/>
      <c r="D43" s="7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5.75">
      <c r="A48" s="9" t="s">
        <v>16</v>
      </c>
      <c r="B48" s="10">
        <f>B23</f>
        <v>19044.98</v>
      </c>
      <c r="C48" s="9"/>
      <c r="D48" s="9"/>
    </row>
    <row r="49" ht="12.75">
      <c r="B49" s="3"/>
    </row>
    <row r="50" ht="12.75">
      <c r="B50" s="3"/>
    </row>
    <row r="51" spans="1:4" ht="15.75">
      <c r="A51" s="5" t="s">
        <v>8</v>
      </c>
      <c r="B51" s="3"/>
      <c r="C51" s="71" t="s">
        <v>10</v>
      </c>
      <c r="D51" s="71"/>
    </row>
    <row r="52" spans="1:4" ht="15.75">
      <c r="A52" s="4" t="s">
        <v>9</v>
      </c>
      <c r="B52" s="3"/>
      <c r="C52" s="72" t="s">
        <v>11</v>
      </c>
      <c r="D52" s="72"/>
    </row>
    <row r="53" ht="12.75">
      <c r="B53" s="3"/>
    </row>
    <row r="54" ht="12.75">
      <c r="B54" s="3"/>
    </row>
    <row r="55" ht="12.75">
      <c r="B55" s="3"/>
    </row>
    <row r="56" spans="2:4" ht="15.75">
      <c r="B56" s="3"/>
      <c r="C56" s="71" t="s">
        <v>12</v>
      </c>
      <c r="D56" s="71"/>
    </row>
    <row r="57" spans="2:4" ht="15.75">
      <c r="B57" s="3"/>
      <c r="C57" s="71" t="s">
        <v>13</v>
      </c>
      <c r="D57" s="71"/>
    </row>
  </sheetData>
  <mergeCells count="26">
    <mergeCell ref="C56:D56"/>
    <mergeCell ref="C57:D57"/>
    <mergeCell ref="A4:D4"/>
    <mergeCell ref="A5:D5"/>
    <mergeCell ref="A11:A13"/>
    <mergeCell ref="B11:B13"/>
    <mergeCell ref="C11:C13"/>
    <mergeCell ref="D11:D13"/>
    <mergeCell ref="A14:A15"/>
    <mergeCell ref="B14:B15"/>
    <mergeCell ref="C14:C15"/>
    <mergeCell ref="D14:D15"/>
    <mergeCell ref="A23:A24"/>
    <mergeCell ref="B23:B24"/>
    <mergeCell ref="C23:C24"/>
    <mergeCell ref="D23:D24"/>
    <mergeCell ref="A34:A35"/>
    <mergeCell ref="B34:B35"/>
    <mergeCell ref="C34:C35"/>
    <mergeCell ref="D34:D35"/>
    <mergeCell ref="C51:D51"/>
    <mergeCell ref="C52:D52"/>
    <mergeCell ref="A42:A43"/>
    <mergeCell ref="B42:B43"/>
    <mergeCell ref="C42:C43"/>
    <mergeCell ref="D42:D4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6:G55"/>
  <sheetViews>
    <sheetView workbookViewId="0" topLeftCell="D1">
      <selection activeCell="G17" sqref="G17"/>
    </sheetView>
  </sheetViews>
  <sheetFormatPr defaultColWidth="9.140625" defaultRowHeight="12.75"/>
  <cols>
    <col min="4" max="4" width="34.57421875" style="0" customWidth="1"/>
    <col min="5" max="5" width="15.421875" style="0" customWidth="1"/>
    <col min="6" max="6" width="28.7109375" style="0" customWidth="1"/>
    <col min="7" max="7" width="39.28125" style="0" customWidth="1"/>
  </cols>
  <sheetData>
    <row r="6" spans="4:7" ht="15.75">
      <c r="D6" s="71" t="s">
        <v>14</v>
      </c>
      <c r="E6" s="71"/>
      <c r="F6" s="71"/>
      <c r="G6" s="71"/>
    </row>
    <row r="7" spans="4:7" ht="15.75">
      <c r="D7" s="71" t="s">
        <v>15</v>
      </c>
      <c r="E7" s="71"/>
      <c r="F7" s="71"/>
      <c r="G7" s="71"/>
    </row>
    <row r="12" spans="4:7" ht="12.75">
      <c r="D12" s="85" t="s">
        <v>0</v>
      </c>
      <c r="E12" s="85" t="s">
        <v>1</v>
      </c>
      <c r="F12" s="85" t="s">
        <v>2</v>
      </c>
      <c r="G12" s="85" t="s">
        <v>3</v>
      </c>
    </row>
    <row r="13" spans="4:7" ht="12.75">
      <c r="D13" s="86"/>
      <c r="E13" s="88"/>
      <c r="F13" s="86"/>
      <c r="G13" s="86"/>
    </row>
    <row r="14" spans="4:7" ht="12.75">
      <c r="D14" s="87"/>
      <c r="E14" s="89"/>
      <c r="F14" s="87"/>
      <c r="G14" s="87"/>
    </row>
    <row r="15" spans="4:7" ht="12.75">
      <c r="D15" s="73" t="s">
        <v>4</v>
      </c>
      <c r="E15" s="75">
        <f>E17+E18+E19</f>
        <v>372208</v>
      </c>
      <c r="F15" s="77"/>
      <c r="G15" s="77"/>
    </row>
    <row r="16" spans="4:7" ht="12.75">
      <c r="D16" s="74"/>
      <c r="E16" s="76"/>
      <c r="F16" s="78"/>
      <c r="G16" s="78"/>
    </row>
    <row r="17" spans="4:7" ht="12.75" customHeight="1">
      <c r="D17" s="1"/>
      <c r="E17" s="2">
        <v>372208</v>
      </c>
      <c r="F17" s="1" t="s">
        <v>155</v>
      </c>
      <c r="G17" s="1" t="s">
        <v>156</v>
      </c>
    </row>
    <row r="18" spans="4:7" ht="12.75">
      <c r="D18" s="1"/>
      <c r="E18" s="2"/>
      <c r="F18" s="1"/>
      <c r="G18" s="1"/>
    </row>
    <row r="19" spans="4:7" ht="12.75">
      <c r="D19" s="1"/>
      <c r="E19" s="2"/>
      <c r="F19" s="1"/>
      <c r="G19" s="1"/>
    </row>
    <row r="20" spans="4:7" ht="12.75">
      <c r="D20" s="1"/>
      <c r="E20" s="2"/>
      <c r="F20" s="1"/>
      <c r="G20" s="1"/>
    </row>
    <row r="21" spans="4:7" ht="12.75">
      <c r="D21" s="1"/>
      <c r="E21" s="2"/>
      <c r="F21" s="1"/>
      <c r="G21" s="1"/>
    </row>
    <row r="22" spans="4:7" ht="12.75">
      <c r="D22" s="1"/>
      <c r="E22" s="2"/>
      <c r="F22" s="1"/>
      <c r="G22" s="1"/>
    </row>
    <row r="23" spans="4:7" ht="12.75">
      <c r="D23" s="1"/>
      <c r="E23" s="2"/>
      <c r="F23" s="1"/>
      <c r="G23" s="1"/>
    </row>
    <row r="24" spans="4:7" ht="12.75">
      <c r="D24" s="73" t="s">
        <v>5</v>
      </c>
      <c r="E24" s="75">
        <f>E26+E27</f>
        <v>427644.67000000004</v>
      </c>
      <c r="F24" s="77"/>
      <c r="G24" s="77"/>
    </row>
    <row r="25" spans="4:7" ht="12.75">
      <c r="D25" s="74"/>
      <c r="E25" s="76"/>
      <c r="F25" s="78"/>
      <c r="G25" s="78"/>
    </row>
    <row r="26" spans="4:7" ht="15.75">
      <c r="D26" s="28"/>
      <c r="E26" s="66">
        <v>315086.64</v>
      </c>
      <c r="F26" s="67" t="s">
        <v>101</v>
      </c>
      <c r="G26" s="67" t="s">
        <v>103</v>
      </c>
    </row>
    <row r="27" spans="4:7" ht="15.75">
      <c r="D27" s="28"/>
      <c r="E27" s="66">
        <v>112558.03</v>
      </c>
      <c r="F27" s="67" t="s">
        <v>102</v>
      </c>
      <c r="G27" s="67" t="s">
        <v>103</v>
      </c>
    </row>
    <row r="28" spans="4:7" ht="15.75">
      <c r="D28" s="28"/>
      <c r="E28" s="68"/>
      <c r="F28" s="69"/>
      <c r="G28" s="30"/>
    </row>
    <row r="29" spans="4:7" ht="12.75">
      <c r="D29" s="1"/>
      <c r="E29" s="11"/>
      <c r="F29" s="1"/>
      <c r="G29" s="14"/>
    </row>
    <row r="30" spans="4:7" ht="12.75">
      <c r="D30" s="1"/>
      <c r="E30" s="2"/>
      <c r="F30" s="1"/>
      <c r="G30" s="1"/>
    </row>
    <row r="31" spans="4:7" ht="12.75">
      <c r="D31" s="1"/>
      <c r="E31" s="2"/>
      <c r="F31" s="1"/>
      <c r="G31" s="1"/>
    </row>
    <row r="32" spans="4:7" ht="12.75">
      <c r="D32" s="79" t="s">
        <v>6</v>
      </c>
      <c r="E32" s="75">
        <v>0</v>
      </c>
      <c r="F32" s="77"/>
      <c r="G32" s="77"/>
    </row>
    <row r="33" spans="4:7" ht="18" customHeight="1">
      <c r="D33" s="80"/>
      <c r="E33" s="76"/>
      <c r="F33" s="78"/>
      <c r="G33" s="78"/>
    </row>
    <row r="34" spans="4:7" ht="12.75">
      <c r="D34" s="1"/>
      <c r="E34" s="2"/>
      <c r="F34" s="1"/>
      <c r="G34" s="1"/>
    </row>
    <row r="35" spans="4:7" ht="12.75">
      <c r="D35" s="1"/>
      <c r="E35" s="2"/>
      <c r="F35" s="1"/>
      <c r="G35" s="1"/>
    </row>
    <row r="36" spans="4:7" ht="12.75">
      <c r="D36" s="1"/>
      <c r="E36" s="2"/>
      <c r="F36" s="1"/>
      <c r="G36" s="1"/>
    </row>
    <row r="37" spans="4:7" ht="12.75">
      <c r="D37" s="1"/>
      <c r="E37" s="2"/>
      <c r="F37" s="1"/>
      <c r="G37" s="1"/>
    </row>
    <row r="38" spans="4:7" ht="12.75">
      <c r="D38" s="1"/>
      <c r="E38" s="2"/>
      <c r="F38" s="1"/>
      <c r="G38" s="1"/>
    </row>
    <row r="39" spans="4:7" ht="12.75">
      <c r="D39" s="1"/>
      <c r="E39" s="2"/>
      <c r="F39" s="1"/>
      <c r="G39" s="1"/>
    </row>
    <row r="40" spans="4:7" ht="12.75">
      <c r="D40" s="73" t="s">
        <v>7</v>
      </c>
      <c r="E40" s="75">
        <v>0</v>
      </c>
      <c r="F40" s="77"/>
      <c r="G40" s="77"/>
    </row>
    <row r="41" spans="4:7" ht="12.75">
      <c r="D41" s="74"/>
      <c r="E41" s="76"/>
      <c r="F41" s="78"/>
      <c r="G41" s="78"/>
    </row>
    <row r="42" spans="4:7" ht="12.75">
      <c r="D42" s="1"/>
      <c r="E42" s="2"/>
      <c r="F42" s="1"/>
      <c r="G42" s="1"/>
    </row>
    <row r="43" spans="4:7" ht="12.75">
      <c r="D43" s="1"/>
      <c r="E43" s="2"/>
      <c r="F43" s="1"/>
      <c r="G43" s="1"/>
    </row>
    <row r="44" spans="4:7" ht="12.75">
      <c r="D44" s="1"/>
      <c r="E44" s="2"/>
      <c r="F44" s="1"/>
      <c r="G44" s="1"/>
    </row>
    <row r="45" spans="4:7" ht="12.75">
      <c r="D45" s="1"/>
      <c r="E45" s="2"/>
      <c r="F45" s="1"/>
      <c r="G45" s="1"/>
    </row>
    <row r="46" spans="4:7" ht="15.75">
      <c r="D46" s="9" t="s">
        <v>16</v>
      </c>
      <c r="E46" s="10">
        <f>E15+E24</f>
        <v>799852.67</v>
      </c>
      <c r="F46" s="9"/>
      <c r="G46" s="9"/>
    </row>
    <row r="47" ht="12.75">
      <c r="E47" s="3"/>
    </row>
    <row r="48" ht="12.75">
      <c r="E48" s="3"/>
    </row>
    <row r="49" spans="4:7" ht="15.75">
      <c r="D49" s="5" t="s">
        <v>8</v>
      </c>
      <c r="E49" s="3"/>
      <c r="F49" s="71" t="s">
        <v>10</v>
      </c>
      <c r="G49" s="71"/>
    </row>
    <row r="50" spans="4:7" ht="15.75">
      <c r="D50" s="4" t="s">
        <v>9</v>
      </c>
      <c r="E50" s="3"/>
      <c r="F50" s="72" t="s">
        <v>11</v>
      </c>
      <c r="G50" s="72"/>
    </row>
    <row r="51" ht="12.75">
      <c r="E51" s="3"/>
    </row>
    <row r="52" ht="12.75">
      <c r="E52" s="3"/>
    </row>
    <row r="53" ht="12.75">
      <c r="E53" s="3"/>
    </row>
    <row r="54" spans="5:7" ht="15.75">
      <c r="E54" s="3"/>
      <c r="F54" s="71" t="s">
        <v>12</v>
      </c>
      <c r="G54" s="71"/>
    </row>
    <row r="55" spans="5:7" ht="15.75">
      <c r="E55" s="3"/>
      <c r="F55" s="71" t="s">
        <v>13</v>
      </c>
      <c r="G55" s="71"/>
    </row>
  </sheetData>
  <mergeCells count="26">
    <mergeCell ref="D6:G6"/>
    <mergeCell ref="D7:G7"/>
    <mergeCell ref="D12:D14"/>
    <mergeCell ref="E12:E14"/>
    <mergeCell ref="F12:F14"/>
    <mergeCell ref="G12:G14"/>
    <mergeCell ref="D15:D16"/>
    <mergeCell ref="E15:E16"/>
    <mergeCell ref="F15:F16"/>
    <mergeCell ref="G15:G16"/>
    <mergeCell ref="D24:D25"/>
    <mergeCell ref="E24:E25"/>
    <mergeCell ref="F24:F25"/>
    <mergeCell ref="G24:G25"/>
    <mergeCell ref="D32:D33"/>
    <mergeCell ref="E32:E33"/>
    <mergeCell ref="F32:F33"/>
    <mergeCell ref="G32:G33"/>
    <mergeCell ref="D40:D41"/>
    <mergeCell ref="E40:E41"/>
    <mergeCell ref="F40:F41"/>
    <mergeCell ref="G40:G41"/>
    <mergeCell ref="F49:G49"/>
    <mergeCell ref="F50:G50"/>
    <mergeCell ref="F54:G54"/>
    <mergeCell ref="F55:G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D54"/>
  <sheetViews>
    <sheetView workbookViewId="0" topLeftCell="A4">
      <selection activeCell="B28" sqref="B28"/>
    </sheetView>
  </sheetViews>
  <sheetFormatPr defaultColWidth="9.140625" defaultRowHeight="12.75"/>
  <cols>
    <col min="1" max="1" width="34.28125" style="0" customWidth="1"/>
    <col min="2" max="2" width="13.00390625" style="0" customWidth="1"/>
    <col min="3" max="3" width="27.8515625" style="0" customWidth="1"/>
    <col min="4" max="4" width="32.8515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</f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73" t="s">
        <v>5</v>
      </c>
      <c r="B19" s="75">
        <f>SUM(B21:B29)</f>
        <v>19891.17</v>
      </c>
      <c r="C19" s="77"/>
      <c r="D19" s="77"/>
    </row>
    <row r="20" spans="1:4" ht="12.75">
      <c r="A20" s="74"/>
      <c r="B20" s="76"/>
      <c r="C20" s="78"/>
      <c r="D20" s="78"/>
    </row>
    <row r="21" spans="1:4" ht="12.75">
      <c r="A21" s="7"/>
      <c r="B21" s="13">
        <v>538.93</v>
      </c>
      <c r="C21" s="20" t="s">
        <v>104</v>
      </c>
      <c r="D21" s="20" t="s">
        <v>36</v>
      </c>
    </row>
    <row r="22" spans="1:4" ht="12.75">
      <c r="A22" s="7"/>
      <c r="B22" s="11">
        <v>1522</v>
      </c>
      <c r="C22" s="1" t="s">
        <v>105</v>
      </c>
      <c r="D22" s="1" t="s">
        <v>37</v>
      </c>
    </row>
    <row r="23" spans="1:4" ht="12.75">
      <c r="A23" s="7"/>
      <c r="B23" s="11">
        <v>1228.05</v>
      </c>
      <c r="C23" s="1" t="s">
        <v>68</v>
      </c>
      <c r="D23" s="1" t="s">
        <v>37</v>
      </c>
    </row>
    <row r="24" spans="1:4" ht="12.75">
      <c r="A24" s="1"/>
      <c r="B24" s="2">
        <v>1919.79</v>
      </c>
      <c r="C24" s="1" t="s">
        <v>68</v>
      </c>
      <c r="D24" s="1" t="s">
        <v>36</v>
      </c>
    </row>
    <row r="25" spans="1:4" ht="12.75">
      <c r="A25" s="1"/>
      <c r="B25" s="2">
        <v>906.41</v>
      </c>
      <c r="C25" s="1" t="s">
        <v>106</v>
      </c>
      <c r="D25" s="1" t="s">
        <v>37</v>
      </c>
    </row>
    <row r="26" spans="1:4" ht="12.75">
      <c r="A26" s="1"/>
      <c r="B26" s="2">
        <v>9907.99</v>
      </c>
      <c r="C26" s="1" t="s">
        <v>106</v>
      </c>
      <c r="D26" s="1" t="s">
        <v>36</v>
      </c>
    </row>
    <row r="27" spans="1:4" ht="12.75">
      <c r="A27" s="1"/>
      <c r="B27" s="2">
        <v>3868</v>
      </c>
      <c r="C27" s="1" t="s">
        <v>27</v>
      </c>
      <c r="D27" s="1" t="s">
        <v>28</v>
      </c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79" t="s">
        <v>6</v>
      </c>
      <c r="B30" s="75">
        <v>0</v>
      </c>
      <c r="C30" s="77"/>
      <c r="D30" s="77"/>
    </row>
    <row r="31" spans="1:4" ht="19.5" customHeight="1">
      <c r="A31" s="80"/>
      <c r="B31" s="76"/>
      <c r="C31" s="78"/>
      <c r="D31" s="78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73" t="s">
        <v>7</v>
      </c>
      <c r="B38" s="75">
        <v>0</v>
      </c>
      <c r="C38" s="77"/>
      <c r="D38" s="77"/>
    </row>
    <row r="39" spans="1:4" ht="12.75">
      <c r="A39" s="74"/>
      <c r="B39" s="76"/>
      <c r="C39" s="78"/>
      <c r="D39" s="7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5.75">
      <c r="A44" s="9" t="s">
        <v>16</v>
      </c>
      <c r="B44" s="10">
        <f>B15+B19</f>
        <v>19891.17</v>
      </c>
      <c r="C44" s="9"/>
      <c r="D44" s="9"/>
    </row>
    <row r="45" spans="1:4" ht="15.75">
      <c r="A45" s="16"/>
      <c r="B45" s="17"/>
      <c r="C45" s="16"/>
      <c r="D45" s="16"/>
    </row>
    <row r="46" spans="1:4" ht="15.75">
      <c r="A46" s="16"/>
      <c r="B46" s="17"/>
      <c r="C46" s="16"/>
      <c r="D46" s="16"/>
    </row>
    <row r="47" ht="12.75">
      <c r="B47" s="3"/>
    </row>
    <row r="48" spans="1:4" ht="15.75">
      <c r="A48" s="5" t="s">
        <v>8</v>
      </c>
      <c r="B48" s="3"/>
      <c r="C48" s="71" t="s">
        <v>10</v>
      </c>
      <c r="D48" s="71"/>
    </row>
    <row r="49" spans="1:4" ht="15.75">
      <c r="A49" s="4" t="s">
        <v>9</v>
      </c>
      <c r="B49" s="3"/>
      <c r="C49" s="72" t="s">
        <v>20</v>
      </c>
      <c r="D49" s="72"/>
    </row>
    <row r="50" ht="12.75">
      <c r="B50" s="3"/>
    </row>
    <row r="51" ht="12.75">
      <c r="B51" s="3"/>
    </row>
    <row r="52" ht="12.75">
      <c r="B52" s="3"/>
    </row>
    <row r="53" spans="2:4" ht="15.75">
      <c r="B53" s="3"/>
      <c r="C53" s="71" t="s">
        <v>12</v>
      </c>
      <c r="D53" s="71"/>
    </row>
    <row r="54" spans="2:4" ht="15.75">
      <c r="B54" s="3"/>
      <c r="C54" s="71" t="s">
        <v>13</v>
      </c>
      <c r="D54" s="71"/>
    </row>
  </sheetData>
  <mergeCells count="26">
    <mergeCell ref="C48:D48"/>
    <mergeCell ref="C49:D49"/>
    <mergeCell ref="C53:D53"/>
    <mergeCell ref="C54:D54"/>
    <mergeCell ref="A38:A39"/>
    <mergeCell ref="B38:B39"/>
    <mergeCell ref="C38:C39"/>
    <mergeCell ref="D38:D39"/>
    <mergeCell ref="A30:A31"/>
    <mergeCell ref="B30:B31"/>
    <mergeCell ref="C30:C31"/>
    <mergeCell ref="D30:D31"/>
    <mergeCell ref="A19:A20"/>
    <mergeCell ref="B19:B20"/>
    <mergeCell ref="C19:C20"/>
    <mergeCell ref="D19:D20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D75"/>
  <sheetViews>
    <sheetView workbookViewId="0" topLeftCell="A3">
      <selection activeCell="C18" sqref="C18"/>
    </sheetView>
  </sheetViews>
  <sheetFormatPr defaultColWidth="9.140625" defaultRowHeight="12.75"/>
  <cols>
    <col min="1" max="1" width="31.140625" style="0" customWidth="1"/>
    <col min="2" max="2" width="12.57421875" style="0" customWidth="1"/>
    <col min="3" max="3" width="27.00390625" style="0" customWidth="1"/>
    <col min="4" max="4" width="33.0039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SUM(B17:B18)</f>
        <v>837907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11">
        <v>206240</v>
      </c>
      <c r="C17" s="1" t="s">
        <v>152</v>
      </c>
      <c r="D17" s="1" t="s">
        <v>154</v>
      </c>
    </row>
    <row r="18" spans="1:4" ht="12.75">
      <c r="A18" s="1"/>
      <c r="B18" s="2">
        <v>631667</v>
      </c>
      <c r="C18" s="1" t="s">
        <v>153</v>
      </c>
      <c r="D18" s="1" t="s">
        <v>154</v>
      </c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SUM(B22:B55)</f>
        <v>61000.600000000006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11">
        <v>800</v>
      </c>
      <c r="C22" s="1" t="s">
        <v>107</v>
      </c>
      <c r="D22" s="1" t="s">
        <v>29</v>
      </c>
    </row>
    <row r="23" spans="1:4" ht="12.75">
      <c r="A23" s="7"/>
      <c r="B23" s="11">
        <v>2205</v>
      </c>
      <c r="C23" s="1" t="s">
        <v>108</v>
      </c>
      <c r="D23" s="1" t="s">
        <v>29</v>
      </c>
    </row>
    <row r="24" spans="1:4" ht="12.75">
      <c r="A24" s="7"/>
      <c r="B24" s="12">
        <v>9105.08</v>
      </c>
      <c r="C24" s="1" t="s">
        <v>109</v>
      </c>
      <c r="D24" s="1" t="s">
        <v>110</v>
      </c>
    </row>
    <row r="25" spans="1:4" ht="12.75">
      <c r="A25" s="7"/>
      <c r="B25" s="12">
        <v>1050.01</v>
      </c>
      <c r="C25" s="1" t="s">
        <v>109</v>
      </c>
      <c r="D25" s="1" t="s">
        <v>110</v>
      </c>
    </row>
    <row r="26" spans="1:4" ht="12.75">
      <c r="A26" s="7"/>
      <c r="B26" s="12">
        <v>7364</v>
      </c>
      <c r="C26" s="1" t="s">
        <v>111</v>
      </c>
      <c r="D26" s="1" t="s">
        <v>110</v>
      </c>
    </row>
    <row r="27" spans="1:4" ht="12.75">
      <c r="A27" s="7"/>
      <c r="B27" s="12">
        <v>175</v>
      </c>
      <c r="C27" s="1" t="s">
        <v>112</v>
      </c>
      <c r="D27" s="1" t="s">
        <v>29</v>
      </c>
    </row>
    <row r="28" spans="1:4" ht="12.75">
      <c r="A28" s="7"/>
      <c r="B28" s="12">
        <v>620.47</v>
      </c>
      <c r="C28" s="1" t="s">
        <v>113</v>
      </c>
      <c r="D28" s="1" t="s">
        <v>114</v>
      </c>
    </row>
    <row r="29" spans="1:4" ht="12.75">
      <c r="A29" s="7"/>
      <c r="B29" s="12">
        <v>2039.82</v>
      </c>
      <c r="C29" s="1" t="s">
        <v>115</v>
      </c>
      <c r="D29" s="1" t="s">
        <v>29</v>
      </c>
    </row>
    <row r="30" spans="1:4" ht="12.75">
      <c r="A30" s="7"/>
      <c r="B30" s="12">
        <v>14399.58</v>
      </c>
      <c r="C30" s="1" t="s">
        <v>116</v>
      </c>
      <c r="D30" s="1" t="s">
        <v>117</v>
      </c>
    </row>
    <row r="31" spans="1:4" ht="12.75">
      <c r="A31" s="7"/>
      <c r="B31" s="12">
        <v>7156.55</v>
      </c>
      <c r="C31" s="1" t="s">
        <v>118</v>
      </c>
      <c r="D31" s="1" t="s">
        <v>114</v>
      </c>
    </row>
    <row r="32" spans="1:4" ht="12.75">
      <c r="A32" s="7"/>
      <c r="B32" s="12">
        <v>414.16</v>
      </c>
      <c r="C32" s="1" t="s">
        <v>119</v>
      </c>
      <c r="D32" s="1" t="s">
        <v>29</v>
      </c>
    </row>
    <row r="33" spans="1:4" ht="12.75">
      <c r="A33" s="7"/>
      <c r="B33" s="12">
        <v>3621.05</v>
      </c>
      <c r="C33" s="1" t="s">
        <v>120</v>
      </c>
      <c r="D33" s="1" t="s">
        <v>29</v>
      </c>
    </row>
    <row r="34" spans="1:4" ht="12.75">
      <c r="A34" s="7"/>
      <c r="B34" s="11">
        <v>311.6</v>
      </c>
      <c r="C34" s="1" t="s">
        <v>121</v>
      </c>
      <c r="D34" s="1" t="s">
        <v>122</v>
      </c>
    </row>
    <row r="35" spans="1:4" ht="12.75">
      <c r="A35" s="7"/>
      <c r="B35" s="11">
        <v>3279.1</v>
      </c>
      <c r="C35" s="1" t="s">
        <v>121</v>
      </c>
      <c r="D35" s="1" t="s">
        <v>123</v>
      </c>
    </row>
    <row r="36" spans="1:4" ht="12.75">
      <c r="A36" s="7"/>
      <c r="B36" s="11">
        <v>3295</v>
      </c>
      <c r="C36" s="1" t="s">
        <v>124</v>
      </c>
      <c r="D36" s="1" t="s">
        <v>122</v>
      </c>
    </row>
    <row r="37" spans="1:4" ht="12.75">
      <c r="A37" s="7"/>
      <c r="B37" s="11">
        <v>95.68</v>
      </c>
      <c r="C37" s="1" t="s">
        <v>109</v>
      </c>
      <c r="D37" s="1" t="s">
        <v>110</v>
      </c>
    </row>
    <row r="38" spans="1:4" ht="12.75">
      <c r="A38" s="7"/>
      <c r="B38" s="2">
        <v>414.96</v>
      </c>
      <c r="C38" s="1" t="s">
        <v>125</v>
      </c>
      <c r="D38" s="1" t="s">
        <v>126</v>
      </c>
    </row>
    <row r="39" spans="1:4" ht="12.75">
      <c r="A39" s="7"/>
      <c r="B39" s="8">
        <v>363.52</v>
      </c>
      <c r="C39" s="8" t="s">
        <v>121</v>
      </c>
      <c r="D39" s="1" t="s">
        <v>123</v>
      </c>
    </row>
    <row r="40" spans="1:4" ht="12.75">
      <c r="A40" s="7"/>
      <c r="B40" s="8">
        <v>4290.02</v>
      </c>
      <c r="C40" s="8" t="s">
        <v>127</v>
      </c>
      <c r="D40" s="1" t="s">
        <v>25</v>
      </c>
    </row>
    <row r="41" spans="1:4" ht="12.75">
      <c r="A41" s="7"/>
      <c r="B41" s="8"/>
      <c r="C41" s="7"/>
      <c r="D41" s="1"/>
    </row>
    <row r="42" spans="1:4" ht="12.75">
      <c r="A42" s="7"/>
      <c r="B42" s="8"/>
      <c r="C42" s="8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7"/>
      <c r="B50" s="8"/>
      <c r="C50" s="7"/>
      <c r="D50" s="1"/>
    </row>
    <row r="51" spans="1:4" ht="12.75">
      <c r="A51" s="7"/>
      <c r="B51" s="8"/>
      <c r="C51" s="7"/>
      <c r="D51" s="1"/>
    </row>
    <row r="52" spans="1:4" ht="12.75">
      <c r="A52" s="7"/>
      <c r="B52" s="8"/>
      <c r="C52" s="7"/>
      <c r="D52" s="1"/>
    </row>
    <row r="53" spans="1:4" ht="12.75">
      <c r="A53" s="7"/>
      <c r="B53" s="8"/>
      <c r="C53" s="7"/>
      <c r="D53" s="1"/>
    </row>
    <row r="54" spans="1:4" ht="12.75">
      <c r="A54" s="7"/>
      <c r="B54" s="8"/>
      <c r="C54" s="7"/>
      <c r="D54" s="1"/>
    </row>
    <row r="55" spans="1:4" ht="12.75">
      <c r="A55" s="7"/>
      <c r="B55" s="8"/>
      <c r="C55" s="7"/>
      <c r="D55" s="1"/>
    </row>
    <row r="56" spans="1:4" ht="12.75">
      <c r="A56" s="79" t="s">
        <v>6</v>
      </c>
      <c r="B56" s="75">
        <v>0</v>
      </c>
      <c r="C56" s="77"/>
      <c r="D56" s="77"/>
    </row>
    <row r="57" spans="1:4" ht="18" customHeight="1">
      <c r="A57" s="80"/>
      <c r="B57" s="76"/>
      <c r="C57" s="78"/>
      <c r="D57" s="7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73" t="s">
        <v>7</v>
      </c>
      <c r="B60" s="75">
        <v>0</v>
      </c>
      <c r="C60" s="77"/>
      <c r="D60" s="77"/>
    </row>
    <row r="61" spans="1:4" ht="12.75">
      <c r="A61" s="74"/>
      <c r="B61" s="76"/>
      <c r="C61" s="78"/>
      <c r="D61" s="78"/>
    </row>
    <row r="62" spans="1:4" ht="12.75">
      <c r="A62" s="1"/>
      <c r="B62" s="2"/>
      <c r="C62" s="1"/>
      <c r="D62" s="1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5.75">
      <c r="A66" s="9" t="s">
        <v>16</v>
      </c>
      <c r="B66" s="10">
        <f>B15+B20</f>
        <v>898907.6</v>
      </c>
      <c r="C66" s="9"/>
      <c r="D66" s="9"/>
    </row>
    <row r="67" ht="12.75">
      <c r="B67" s="3"/>
    </row>
    <row r="68" ht="12.75">
      <c r="B68" s="3"/>
    </row>
    <row r="69" spans="1:4" ht="15.75">
      <c r="A69" s="5" t="s">
        <v>8</v>
      </c>
      <c r="B69" s="3"/>
      <c r="C69" s="71" t="s">
        <v>10</v>
      </c>
      <c r="D69" s="71"/>
    </row>
    <row r="70" spans="1:4" ht="15.75">
      <c r="A70" s="4" t="s">
        <v>9</v>
      </c>
      <c r="B70" s="3"/>
      <c r="C70" s="72" t="s">
        <v>22</v>
      </c>
      <c r="D70" s="72"/>
    </row>
    <row r="71" ht="12.75">
      <c r="B71" s="3"/>
    </row>
    <row r="72" ht="12.75">
      <c r="B72" s="3"/>
    </row>
    <row r="73" ht="12.75">
      <c r="B73" s="3"/>
    </row>
    <row r="74" spans="2:4" ht="15.75">
      <c r="B74" s="3"/>
      <c r="C74" s="71" t="s">
        <v>12</v>
      </c>
      <c r="D74" s="71"/>
    </row>
    <row r="75" spans="2:4" ht="15.75">
      <c r="B75" s="3"/>
      <c r="C75" s="71" t="s">
        <v>13</v>
      </c>
      <c r="D75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6:A57"/>
    <mergeCell ref="B56:B57"/>
    <mergeCell ref="C56:C57"/>
    <mergeCell ref="D56:D57"/>
    <mergeCell ref="A60:A61"/>
    <mergeCell ref="B60:B61"/>
    <mergeCell ref="C60:C61"/>
    <mergeCell ref="D60:D61"/>
    <mergeCell ref="C69:D69"/>
    <mergeCell ref="C70:D70"/>
    <mergeCell ref="C74:D74"/>
    <mergeCell ref="C75:D7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19">
      <selection activeCell="B22" sqref="B22:B24"/>
    </sheetView>
  </sheetViews>
  <sheetFormatPr defaultColWidth="9.140625" defaultRowHeight="12.75"/>
  <cols>
    <col min="1" max="1" width="32.00390625" style="0" customWidth="1"/>
    <col min="2" max="2" width="14.00390625" style="0" customWidth="1"/>
    <col min="3" max="3" width="34.7109375" style="0" customWidth="1"/>
    <col min="4" max="4" width="23.5742187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B17+B18</f>
        <v>2547.09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>
        <v>2547.09</v>
      </c>
      <c r="C17" s="1" t="s">
        <v>128</v>
      </c>
      <c r="D17" s="6" t="s">
        <v>129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B22+B23+B24+B25+B26+B27+B28+B29+B30+B31+B32+B33+B34+B35+B36+B37</f>
        <v>51968.06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25">
        <v>48921.43</v>
      </c>
      <c r="C22" s="20" t="s">
        <v>130</v>
      </c>
      <c r="D22" s="1" t="s">
        <v>126</v>
      </c>
    </row>
    <row r="23" spans="1:4" ht="12.75">
      <c r="A23" s="7"/>
      <c r="B23" s="25">
        <v>334.07</v>
      </c>
      <c r="C23" s="20" t="s">
        <v>131</v>
      </c>
      <c r="D23" s="1" t="s">
        <v>132</v>
      </c>
    </row>
    <row r="24" spans="1:4" ht="12.75">
      <c r="A24" s="7"/>
      <c r="B24" s="25">
        <v>2712.56</v>
      </c>
      <c r="C24" s="20" t="s">
        <v>131</v>
      </c>
      <c r="D24" s="1" t="s">
        <v>132</v>
      </c>
    </row>
    <row r="25" spans="1:4" ht="12.75">
      <c r="A25" s="7"/>
      <c r="B25" s="25"/>
      <c r="C25" s="20"/>
      <c r="D25" s="1"/>
    </row>
    <row r="26" spans="1:4" ht="12.75">
      <c r="A26" s="7"/>
      <c r="B26" s="25"/>
      <c r="C26" s="20"/>
      <c r="D26" s="1"/>
    </row>
    <row r="27" spans="1:4" ht="12.75">
      <c r="A27" s="7"/>
      <c r="B27" s="25"/>
      <c r="C27" s="20"/>
      <c r="D27" s="1"/>
    </row>
    <row r="28" spans="1:4" ht="12.75">
      <c r="A28" s="7"/>
      <c r="B28" s="25"/>
      <c r="C28" s="20"/>
      <c r="D28" s="1"/>
    </row>
    <row r="29" spans="1:4" ht="12.75">
      <c r="A29" s="7"/>
      <c r="B29" s="25"/>
      <c r="C29" s="20"/>
      <c r="D29" s="1"/>
    </row>
    <row r="30" spans="1:4" ht="12.75">
      <c r="A30" s="7"/>
      <c r="B30" s="27"/>
      <c r="C30" s="24"/>
      <c r="D30" s="1"/>
    </row>
    <row r="31" spans="1:4" ht="12.75">
      <c r="A31" s="7"/>
      <c r="B31" s="27"/>
      <c r="C31" s="24"/>
      <c r="D31" s="1"/>
    </row>
    <row r="32" spans="1:4" ht="12.75">
      <c r="A32" s="7"/>
      <c r="B32" s="27"/>
      <c r="C32" s="24"/>
      <c r="D32" s="1"/>
    </row>
    <row r="33" spans="1:4" ht="12.75">
      <c r="A33" s="7"/>
      <c r="B33" s="27"/>
      <c r="C33" s="24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1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9" t="s">
        <v>6</v>
      </c>
      <c r="B53" s="75">
        <v>0</v>
      </c>
      <c r="C53" s="77"/>
      <c r="D53" s="77"/>
    </row>
    <row r="54" spans="1:4" ht="21" customHeight="1">
      <c r="A54" s="80"/>
      <c r="B54" s="76"/>
      <c r="C54" s="78"/>
      <c r="D54" s="7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3" t="s">
        <v>7</v>
      </c>
      <c r="B61" s="75">
        <v>0</v>
      </c>
      <c r="C61" s="77"/>
      <c r="D61" s="77"/>
    </row>
    <row r="62" spans="1:4" ht="12.75">
      <c r="A62" s="74"/>
      <c r="B62" s="76"/>
      <c r="C62" s="78"/>
      <c r="D62" s="7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54515.149999999994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1" t="s">
        <v>10</v>
      </c>
      <c r="D70" s="71"/>
    </row>
    <row r="71" spans="1:4" ht="15.75">
      <c r="A71" s="4" t="s">
        <v>9</v>
      </c>
      <c r="B71" s="3"/>
      <c r="C71" s="72" t="s">
        <v>23</v>
      </c>
      <c r="D71" s="7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1" t="s">
        <v>12</v>
      </c>
      <c r="D75" s="71"/>
    </row>
    <row r="76" spans="2:4" ht="15.75">
      <c r="B76" s="3"/>
      <c r="C76" s="71" t="s">
        <v>13</v>
      </c>
      <c r="D76" s="7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31">
      <selection activeCell="B22" sqref="B22:B31"/>
    </sheetView>
  </sheetViews>
  <sheetFormatPr defaultColWidth="9.140625" defaultRowHeight="12.75"/>
  <cols>
    <col min="1" max="1" width="32.57421875" style="0" customWidth="1"/>
    <col min="2" max="2" width="12.7109375" style="0" customWidth="1"/>
    <col min="3" max="3" width="22.7109375" style="0" customWidth="1"/>
    <col min="4" max="4" width="26.281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</f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11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3" t="s">
        <v>5</v>
      </c>
      <c r="B20" s="75">
        <f>B22+B23+B24+B25+B26+B27+B28+B29+B30+B31</f>
        <v>21371.08</v>
      </c>
      <c r="C20" s="77"/>
      <c r="D20" s="77"/>
    </row>
    <row r="21" spans="1:4" ht="12.75" customHeight="1">
      <c r="A21" s="74"/>
      <c r="B21" s="76"/>
      <c r="C21" s="78"/>
      <c r="D21" s="78"/>
    </row>
    <row r="22" spans="1:4" ht="12.75">
      <c r="A22" s="7"/>
      <c r="B22" s="27">
        <v>1362.05</v>
      </c>
      <c r="C22" s="20" t="s">
        <v>133</v>
      </c>
      <c r="D22" s="20" t="s">
        <v>29</v>
      </c>
    </row>
    <row r="23" spans="1:4" ht="12.75">
      <c r="A23" s="7"/>
      <c r="B23" s="27">
        <v>1300</v>
      </c>
      <c r="C23" s="20" t="s">
        <v>134</v>
      </c>
      <c r="D23" s="20" t="s">
        <v>37</v>
      </c>
    </row>
    <row r="24" spans="1:4" ht="12.75">
      <c r="A24" s="7"/>
      <c r="B24" s="11">
        <v>175</v>
      </c>
      <c r="C24" s="1" t="s">
        <v>112</v>
      </c>
      <c r="D24" s="1" t="s">
        <v>29</v>
      </c>
    </row>
    <row r="25" spans="1:4" ht="12.75">
      <c r="A25" s="7"/>
      <c r="B25" s="11">
        <v>3965</v>
      </c>
      <c r="C25" s="1" t="s">
        <v>135</v>
      </c>
      <c r="D25" s="1" t="s">
        <v>25</v>
      </c>
    </row>
    <row r="26" spans="1:4" ht="12.75">
      <c r="A26" s="7"/>
      <c r="B26" s="11">
        <v>575</v>
      </c>
      <c r="C26" s="1" t="s">
        <v>105</v>
      </c>
      <c r="D26" s="1" t="s">
        <v>37</v>
      </c>
    </row>
    <row r="27" spans="1:4" ht="12.75">
      <c r="A27" s="1"/>
      <c r="B27" s="2">
        <v>1298.53</v>
      </c>
      <c r="C27" s="1" t="s">
        <v>136</v>
      </c>
      <c r="D27" s="1" t="s">
        <v>29</v>
      </c>
    </row>
    <row r="28" spans="1:4" ht="12.75">
      <c r="A28" s="1"/>
      <c r="B28" s="2">
        <v>694</v>
      </c>
      <c r="C28" s="1" t="s">
        <v>137</v>
      </c>
      <c r="D28" s="1" t="s">
        <v>37</v>
      </c>
    </row>
    <row r="29" spans="1:4" ht="12.75">
      <c r="A29" s="1"/>
      <c r="B29" s="2">
        <v>1810.01</v>
      </c>
      <c r="C29" s="1" t="s">
        <v>24</v>
      </c>
      <c r="D29" s="1" t="s">
        <v>138</v>
      </c>
    </row>
    <row r="30" spans="1:4" ht="12.75">
      <c r="A30" s="1"/>
      <c r="B30" s="2">
        <v>1611.45</v>
      </c>
      <c r="C30" s="1" t="s">
        <v>24</v>
      </c>
      <c r="D30" s="1" t="s">
        <v>138</v>
      </c>
    </row>
    <row r="31" spans="1:4" ht="12.75">
      <c r="A31" s="1"/>
      <c r="B31" s="2">
        <v>8580.04</v>
      </c>
      <c r="C31" s="1" t="s">
        <v>127</v>
      </c>
      <c r="D31" s="1" t="s">
        <v>25</v>
      </c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79" t="s">
        <v>6</v>
      </c>
      <c r="B37" s="75">
        <v>0</v>
      </c>
      <c r="C37" s="77"/>
      <c r="D37" s="77"/>
    </row>
    <row r="38" spans="1:4" ht="21" customHeight="1">
      <c r="A38" s="80"/>
      <c r="B38" s="76"/>
      <c r="C38" s="78"/>
      <c r="D38" s="78"/>
    </row>
    <row r="39" spans="1:4" ht="12.75">
      <c r="A39" s="1"/>
      <c r="B39" s="11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73" t="s">
        <v>7</v>
      </c>
      <c r="B45" s="75">
        <v>0</v>
      </c>
      <c r="C45" s="77"/>
      <c r="D45" s="77"/>
    </row>
    <row r="46" spans="1:4" ht="12.75">
      <c r="A46" s="74"/>
      <c r="B46" s="76"/>
      <c r="C46" s="78"/>
      <c r="D46" s="78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B20</f>
        <v>21371.08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1" t="s">
        <v>10</v>
      </c>
      <c r="D54" s="71"/>
    </row>
    <row r="55" spans="1:4" ht="15.75">
      <c r="A55" s="4" t="s">
        <v>9</v>
      </c>
      <c r="B55" s="3"/>
      <c r="C55" s="72" t="s">
        <v>17</v>
      </c>
      <c r="D55" s="72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1" t="s">
        <v>12</v>
      </c>
      <c r="D59" s="71"/>
    </row>
    <row r="60" spans="2:4" ht="15.75">
      <c r="B60" s="3"/>
      <c r="C60" s="71" t="s">
        <v>13</v>
      </c>
      <c r="D60" s="71"/>
    </row>
  </sheetData>
  <mergeCells count="26">
    <mergeCell ref="C54:D54"/>
    <mergeCell ref="C55:D55"/>
    <mergeCell ref="C59:D59"/>
    <mergeCell ref="C60:D60"/>
    <mergeCell ref="A45:A46"/>
    <mergeCell ref="B45:B46"/>
    <mergeCell ref="C45:C46"/>
    <mergeCell ref="D45:D46"/>
    <mergeCell ref="A37:A38"/>
    <mergeCell ref="B37:B38"/>
    <mergeCell ref="C37:C38"/>
    <mergeCell ref="D37:D38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22">
      <selection activeCell="B17" sqref="B17:D17"/>
    </sheetView>
  </sheetViews>
  <sheetFormatPr defaultColWidth="9.140625" defaultRowHeight="12.75"/>
  <cols>
    <col min="1" max="1" width="32.7109375" style="0" customWidth="1"/>
    <col min="2" max="2" width="14.140625" style="0" customWidth="1"/>
    <col min="3" max="3" width="32.57421875" style="0" customWidth="1"/>
    <col min="4" max="4" width="16.8515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</f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SUM(B22:B50)</f>
        <v>0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8"/>
      <c r="C22" s="7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9" t="s">
        <v>6</v>
      </c>
      <c r="B53" s="75">
        <f>SUM(B55:B58)</f>
        <v>0</v>
      </c>
      <c r="C53" s="77"/>
      <c r="D53" s="77"/>
    </row>
    <row r="54" spans="1:4" ht="22.5" customHeight="1">
      <c r="A54" s="80"/>
      <c r="B54" s="76"/>
      <c r="C54" s="78"/>
      <c r="D54" s="7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3" t="s">
        <v>7</v>
      </c>
      <c r="B61" s="75">
        <v>0</v>
      </c>
      <c r="C61" s="77"/>
      <c r="D61" s="77"/>
    </row>
    <row r="62" spans="1:4" ht="12.75">
      <c r="A62" s="74"/>
      <c r="B62" s="76"/>
      <c r="C62" s="78"/>
      <c r="D62" s="7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1" t="s">
        <v>10</v>
      </c>
      <c r="D70" s="71"/>
    </row>
    <row r="71" spans="1:4" ht="15.75">
      <c r="A71" s="4" t="s">
        <v>9</v>
      </c>
      <c r="B71" s="3"/>
      <c r="C71" s="72" t="s">
        <v>17</v>
      </c>
      <c r="D71" s="7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1" t="s">
        <v>12</v>
      </c>
      <c r="D75" s="71"/>
    </row>
    <row r="76" spans="2:4" ht="15.75">
      <c r="B76" s="3"/>
      <c r="C76" s="71" t="s">
        <v>13</v>
      </c>
      <c r="D76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6:D76"/>
  <sheetViews>
    <sheetView workbookViewId="0" topLeftCell="A7">
      <selection activeCell="B22" sqref="B22:D23"/>
    </sheetView>
  </sheetViews>
  <sheetFormatPr defaultColWidth="9.140625" defaultRowHeight="12.75"/>
  <cols>
    <col min="1" max="1" width="35.421875" style="0" customWidth="1"/>
    <col min="2" max="2" width="11.28125" style="0" customWidth="1"/>
    <col min="3" max="3" width="28.28125" style="0" customWidth="1"/>
    <col min="4" max="4" width="19.42187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B22+B23</f>
        <v>0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1"/>
      <c r="C22" s="1"/>
      <c r="D22" s="1"/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79" t="s">
        <v>6</v>
      </c>
      <c r="B53" s="75">
        <f>SUM(B55:B58)</f>
        <v>0</v>
      </c>
      <c r="C53" s="77"/>
      <c r="D53" s="77"/>
    </row>
    <row r="54" spans="1:4" ht="18" customHeight="1">
      <c r="A54" s="80"/>
      <c r="B54" s="76"/>
      <c r="C54" s="78"/>
      <c r="D54" s="7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3" t="s">
        <v>7</v>
      </c>
      <c r="B61" s="75">
        <v>0</v>
      </c>
      <c r="C61" s="77"/>
      <c r="D61" s="77"/>
    </row>
    <row r="62" spans="1:4" ht="12.75">
      <c r="A62" s="74"/>
      <c r="B62" s="76"/>
      <c r="C62" s="78"/>
      <c r="D62" s="7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1" t="s">
        <v>10</v>
      </c>
      <c r="D70" s="71"/>
    </row>
    <row r="71" spans="1:4" ht="15.75">
      <c r="A71" s="4" t="s">
        <v>9</v>
      </c>
      <c r="B71" s="3"/>
      <c r="C71" s="72" t="s">
        <v>17</v>
      </c>
      <c r="D71" s="7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1" t="s">
        <v>12</v>
      </c>
      <c r="D75" s="71"/>
    </row>
    <row r="76" spans="2:4" ht="15.75">
      <c r="B76" s="3"/>
      <c r="C76" s="71" t="s">
        <v>13</v>
      </c>
      <c r="D76" s="71"/>
    </row>
  </sheetData>
  <mergeCells count="26">
    <mergeCell ref="C70:D70"/>
    <mergeCell ref="C71:D71"/>
    <mergeCell ref="C75:D75"/>
    <mergeCell ref="C76:D76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6:H93"/>
  <sheetViews>
    <sheetView workbookViewId="0" topLeftCell="A12">
      <selection activeCell="B29" sqref="B29:B30"/>
    </sheetView>
  </sheetViews>
  <sheetFormatPr defaultColWidth="9.140625" defaultRowHeight="12.75"/>
  <cols>
    <col min="1" max="1" width="30.7109375" style="0" customWidth="1"/>
    <col min="2" max="2" width="15.00390625" style="0" customWidth="1"/>
    <col min="3" max="3" width="28.28125" style="0" customWidth="1"/>
    <col min="4" max="4" width="27.140625" style="0" bestFit="1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8" ht="12.75">
      <c r="A15" s="73" t="s">
        <v>4</v>
      </c>
      <c r="B15" s="75">
        <v>0</v>
      </c>
      <c r="C15" s="77"/>
      <c r="D15" s="77"/>
      <c r="H15">
        <v>27</v>
      </c>
    </row>
    <row r="16" spans="1:4" ht="12.75">
      <c r="A16" s="74"/>
      <c r="B16" s="76"/>
      <c r="C16" s="78"/>
      <c r="D16" s="78"/>
    </row>
    <row r="17" spans="1:4" ht="12.75">
      <c r="A17" s="1"/>
      <c r="B17" s="11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SUM(B22:B66)</f>
        <v>13916.75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8">
        <v>1612</v>
      </c>
      <c r="C22" s="7" t="s">
        <v>139</v>
      </c>
      <c r="D22" s="1" t="s">
        <v>29</v>
      </c>
    </row>
    <row r="23" spans="1:4" ht="12.75">
      <c r="A23" s="7"/>
      <c r="B23" s="8">
        <v>967.72</v>
      </c>
      <c r="C23" s="7" t="s">
        <v>140</v>
      </c>
      <c r="D23" s="1" t="s">
        <v>144</v>
      </c>
    </row>
    <row r="24" spans="1:4" ht="12.75">
      <c r="A24" s="7"/>
      <c r="B24" s="19">
        <v>2205</v>
      </c>
      <c r="C24" s="1" t="s">
        <v>108</v>
      </c>
      <c r="D24" s="1" t="s">
        <v>29</v>
      </c>
    </row>
    <row r="25" spans="1:4" ht="12.75">
      <c r="A25" s="7"/>
      <c r="B25" s="19">
        <v>800</v>
      </c>
      <c r="C25" s="7" t="s">
        <v>141</v>
      </c>
      <c r="D25" s="1" t="s">
        <v>29</v>
      </c>
    </row>
    <row r="26" spans="1:4" ht="12.75">
      <c r="A26" s="7"/>
      <c r="B26" s="19">
        <v>4.23</v>
      </c>
      <c r="C26" s="7" t="s">
        <v>142</v>
      </c>
      <c r="D26" s="1" t="s">
        <v>29</v>
      </c>
    </row>
    <row r="27" spans="1:4" ht="12.75">
      <c r="A27" s="7"/>
      <c r="B27" s="19">
        <v>1400</v>
      </c>
      <c r="C27" s="7" t="s">
        <v>143</v>
      </c>
      <c r="D27" s="1" t="s">
        <v>145</v>
      </c>
    </row>
    <row r="28" spans="1:4" ht="12.75">
      <c r="A28" s="7"/>
      <c r="B28" s="19">
        <v>787.91</v>
      </c>
      <c r="C28" s="7" t="s">
        <v>143</v>
      </c>
      <c r="D28" s="1" t="s">
        <v>145</v>
      </c>
    </row>
    <row r="29" spans="1:4" ht="12.75">
      <c r="A29" s="7"/>
      <c r="B29" s="19">
        <v>153.76</v>
      </c>
      <c r="C29" s="7" t="s">
        <v>50</v>
      </c>
      <c r="D29" s="1" t="s">
        <v>37</v>
      </c>
    </row>
    <row r="30" spans="1:4" ht="12.75">
      <c r="A30" s="7"/>
      <c r="B30" s="19">
        <v>536.13</v>
      </c>
      <c r="C30" s="7" t="s">
        <v>64</v>
      </c>
      <c r="D30" s="1" t="s">
        <v>51</v>
      </c>
    </row>
    <row r="31" spans="1:4" ht="12.75">
      <c r="A31" s="7"/>
      <c r="B31" s="19">
        <v>5000</v>
      </c>
      <c r="C31" s="7" t="s">
        <v>27</v>
      </c>
      <c r="D31" s="1" t="s">
        <v>28</v>
      </c>
    </row>
    <row r="32" spans="1:4" ht="12.75">
      <c r="A32" s="7"/>
      <c r="B32" s="19">
        <v>450</v>
      </c>
      <c r="C32" s="7" t="s">
        <v>27</v>
      </c>
      <c r="D32" s="1" t="s">
        <v>28</v>
      </c>
    </row>
    <row r="33" spans="1:4" ht="12.75">
      <c r="A33" s="7"/>
      <c r="B33" s="19"/>
      <c r="C33" s="7"/>
      <c r="D33" s="1"/>
    </row>
    <row r="34" spans="1:4" ht="12.75">
      <c r="A34" s="7"/>
      <c r="B34" s="19"/>
      <c r="C34" s="7"/>
      <c r="D34" s="1"/>
    </row>
    <row r="35" spans="1:4" ht="12.75">
      <c r="A35" s="7"/>
      <c r="B35" s="19"/>
      <c r="C35" s="7"/>
      <c r="D35" s="1"/>
    </row>
    <row r="36" spans="1:4" ht="12.75">
      <c r="A36" s="7"/>
      <c r="B36" s="19"/>
      <c r="C36" s="7"/>
      <c r="D36" s="1"/>
    </row>
    <row r="37" spans="1:4" ht="12.75">
      <c r="A37" s="7"/>
      <c r="B37" s="19"/>
      <c r="C37" s="7"/>
      <c r="D37" s="1"/>
    </row>
    <row r="38" spans="1:4" ht="12.75">
      <c r="A38" s="7"/>
      <c r="B38" s="19"/>
      <c r="C38" s="7"/>
      <c r="D38" s="1"/>
    </row>
    <row r="39" spans="1:4" ht="12.75">
      <c r="A39" s="7"/>
      <c r="B39" s="19"/>
      <c r="C39" s="7"/>
      <c r="D39" s="1"/>
    </row>
    <row r="40" spans="1:4" ht="12.75">
      <c r="A40" s="7"/>
      <c r="B40" s="19"/>
      <c r="C40" s="7"/>
      <c r="D40" s="1"/>
    </row>
    <row r="41" spans="1:4" ht="12.75">
      <c r="A41" s="7"/>
      <c r="B41" s="19"/>
      <c r="C41" s="7"/>
      <c r="D41" s="1"/>
    </row>
    <row r="42" spans="1:4" ht="12.75">
      <c r="A42" s="7"/>
      <c r="B42" s="19"/>
      <c r="C42" s="7"/>
      <c r="D42" s="1"/>
    </row>
    <row r="43" spans="1:4" ht="12.75">
      <c r="A43" s="7"/>
      <c r="B43" s="19"/>
      <c r="C43" s="7"/>
      <c r="D43" s="1"/>
    </row>
    <row r="44" spans="1:4" ht="12.75">
      <c r="A44" s="7"/>
      <c r="B44" s="19"/>
      <c r="C44" s="7"/>
      <c r="D44" s="1"/>
    </row>
    <row r="45" spans="1:4" ht="12.75">
      <c r="A45" s="7"/>
      <c r="B45" s="19"/>
      <c r="C45" s="7"/>
      <c r="D45" s="1"/>
    </row>
    <row r="46" spans="1:4" ht="12.75">
      <c r="A46" s="7"/>
      <c r="B46" s="19"/>
      <c r="C46" s="7"/>
      <c r="D46" s="1"/>
    </row>
    <row r="47" spans="1:4" ht="12.75">
      <c r="A47" s="7"/>
      <c r="B47" s="19"/>
      <c r="C47" s="7"/>
      <c r="D47" s="1"/>
    </row>
    <row r="48" spans="1:4" ht="12.75">
      <c r="A48" s="7"/>
      <c r="B48" s="19"/>
      <c r="C48" s="7"/>
      <c r="D48" s="1"/>
    </row>
    <row r="49" spans="1:4" ht="12.75">
      <c r="A49" s="7"/>
      <c r="B49" s="19"/>
      <c r="C49" s="7"/>
      <c r="D49" s="1"/>
    </row>
    <row r="50" spans="1:4" ht="12.75">
      <c r="A50" s="1"/>
      <c r="B50" s="19"/>
      <c r="C50" s="1"/>
      <c r="D50" s="1"/>
    </row>
    <row r="51" spans="1:4" ht="12.75">
      <c r="A51" s="1"/>
      <c r="B51" s="19"/>
      <c r="C51" s="1"/>
      <c r="D51" s="1"/>
    </row>
    <row r="52" spans="1:4" ht="12.75">
      <c r="A52" s="1"/>
      <c r="B52" s="19"/>
      <c r="C52" s="1"/>
      <c r="D52" s="1"/>
    </row>
    <row r="53" spans="1:4" ht="12.75">
      <c r="A53" s="1"/>
      <c r="B53" s="19"/>
      <c r="C53" s="1"/>
      <c r="D53" s="1"/>
    </row>
    <row r="54" spans="1:4" ht="12.75">
      <c r="A54" s="1"/>
      <c r="B54" s="19"/>
      <c r="C54" s="1"/>
      <c r="D54" s="1"/>
    </row>
    <row r="55" spans="1:4" ht="12.75">
      <c r="A55" s="1"/>
      <c r="B55" s="19"/>
      <c r="C55" s="1"/>
      <c r="D55" s="1"/>
    </row>
    <row r="56" spans="1:4" ht="12.75">
      <c r="A56" s="1"/>
      <c r="B56" s="19"/>
      <c r="C56" s="1"/>
      <c r="D56" s="1"/>
    </row>
    <row r="57" spans="1:4" ht="12.75">
      <c r="A57" s="1"/>
      <c r="B57" s="19"/>
      <c r="C57" s="1"/>
      <c r="D57" s="1"/>
    </row>
    <row r="58" spans="1:4" ht="12.75">
      <c r="A58" s="1"/>
      <c r="B58" s="19"/>
      <c r="C58" s="1"/>
      <c r="D58" s="1"/>
    </row>
    <row r="59" spans="1:4" ht="12.75">
      <c r="A59" s="1"/>
      <c r="B59" s="19"/>
      <c r="C59" s="1"/>
      <c r="D59" s="1"/>
    </row>
    <row r="60" spans="1:4" ht="12.75">
      <c r="A60" s="1"/>
      <c r="B60" s="19"/>
      <c r="C60" s="1"/>
      <c r="D60" s="1"/>
    </row>
    <row r="61" spans="1:4" ht="12.75">
      <c r="A61" s="1"/>
      <c r="B61" s="19"/>
      <c r="C61" s="1"/>
      <c r="D61" s="1"/>
    </row>
    <row r="62" spans="1:4" ht="12.75">
      <c r="A62" s="1"/>
      <c r="B62" s="19"/>
      <c r="C62" s="1"/>
      <c r="D62" s="1"/>
    </row>
    <row r="63" spans="1:4" ht="12.75">
      <c r="A63" s="1"/>
      <c r="B63" s="19"/>
      <c r="C63" s="1"/>
      <c r="D63" s="1"/>
    </row>
    <row r="64" spans="1:4" ht="12.75">
      <c r="A64" s="1"/>
      <c r="B64" s="19"/>
      <c r="C64" s="1"/>
      <c r="D64" s="1"/>
    </row>
    <row r="65" spans="1:4" ht="12.75">
      <c r="A65" s="1"/>
      <c r="B65" s="19"/>
      <c r="C65" s="1"/>
      <c r="D65" s="1"/>
    </row>
    <row r="66" spans="1:4" ht="12.75">
      <c r="A66" s="1"/>
      <c r="B66" s="19"/>
      <c r="C66" s="1"/>
      <c r="D66" s="1"/>
    </row>
    <row r="67" spans="1:4" ht="12.75">
      <c r="A67" s="1"/>
      <c r="B67" s="19"/>
      <c r="C67" s="1"/>
      <c r="D67" s="1"/>
    </row>
    <row r="68" spans="1:4" ht="12.75">
      <c r="A68" s="1"/>
      <c r="B68" s="19"/>
      <c r="C68" s="1"/>
      <c r="D68" s="1"/>
    </row>
    <row r="69" spans="1:4" ht="12.75">
      <c r="A69" s="1"/>
      <c r="B69" s="19"/>
      <c r="C69" s="1"/>
      <c r="D69" s="1"/>
    </row>
    <row r="70" spans="1:4" ht="12.75" customHeight="1">
      <c r="A70" s="79" t="s">
        <v>6</v>
      </c>
      <c r="B70" s="98"/>
      <c r="C70" s="77"/>
      <c r="D70" s="77"/>
    </row>
    <row r="71" spans="1:4" ht="20.25" customHeight="1">
      <c r="A71" s="80"/>
      <c r="B71" s="99"/>
      <c r="C71" s="78"/>
      <c r="D71" s="78"/>
    </row>
    <row r="72" spans="1:4" ht="12.75">
      <c r="A72" s="1"/>
      <c r="B72" s="19"/>
      <c r="C72" s="1"/>
      <c r="D72" s="1"/>
    </row>
    <row r="73" spans="1:4" ht="12.75">
      <c r="A73" s="1"/>
      <c r="B73" s="19"/>
      <c r="C73" s="1"/>
      <c r="D73" s="1"/>
    </row>
    <row r="74" spans="1:4" ht="12.75">
      <c r="A74" s="1"/>
      <c r="B74" s="19"/>
      <c r="C74" s="1"/>
      <c r="D74" s="1"/>
    </row>
    <row r="75" spans="1:4" ht="12.75">
      <c r="A75" s="1"/>
      <c r="B75" s="19"/>
      <c r="C75" s="1"/>
      <c r="D75" s="1"/>
    </row>
    <row r="76" spans="1:4" ht="12.75">
      <c r="A76" s="1"/>
      <c r="B76" s="19"/>
      <c r="C76" s="1"/>
      <c r="D76" s="1"/>
    </row>
    <row r="77" spans="1:4" ht="12.75">
      <c r="A77" s="1"/>
      <c r="B77" s="19"/>
      <c r="C77" s="1"/>
      <c r="D77" s="1"/>
    </row>
    <row r="78" spans="1:4" ht="12.75" customHeight="1">
      <c r="A78" s="73" t="s">
        <v>7</v>
      </c>
      <c r="B78" s="98"/>
      <c r="C78" s="77"/>
      <c r="D78" s="77"/>
    </row>
    <row r="79" spans="1:4" ht="12.75" customHeight="1">
      <c r="A79" s="74"/>
      <c r="B79" s="99"/>
      <c r="C79" s="78"/>
      <c r="D79" s="78"/>
    </row>
    <row r="80" spans="1:4" ht="12.75">
      <c r="A80" s="1"/>
      <c r="B80" s="19"/>
      <c r="C80" s="1"/>
      <c r="D80" s="1"/>
    </row>
    <row r="81" spans="1:4" ht="12.75">
      <c r="A81" s="1"/>
      <c r="B81" s="19"/>
      <c r="C81" s="1"/>
      <c r="D81" s="1"/>
    </row>
    <row r="82" spans="1:4" ht="12.75">
      <c r="A82" s="1"/>
      <c r="B82" s="19"/>
      <c r="C82" s="1"/>
      <c r="D82" s="1"/>
    </row>
    <row r="83" spans="1:4" ht="12.75">
      <c r="A83" s="1"/>
      <c r="B83" s="19"/>
      <c r="C83" s="1"/>
      <c r="D83" s="1"/>
    </row>
    <row r="84" spans="1:4" ht="15.75">
      <c r="A84" s="9" t="s">
        <v>16</v>
      </c>
      <c r="B84" s="10">
        <f>B20+B15</f>
        <v>13916.75</v>
      </c>
      <c r="C84" s="9"/>
      <c r="D84" s="9"/>
    </row>
    <row r="85" ht="12.75">
      <c r="B85" s="3"/>
    </row>
    <row r="86" ht="12.75">
      <c r="B86" s="3"/>
    </row>
    <row r="87" spans="1:4" ht="15.75">
      <c r="A87" s="5" t="s">
        <v>8</v>
      </c>
      <c r="B87" s="3"/>
      <c r="C87" s="71" t="s">
        <v>10</v>
      </c>
      <c r="D87" s="71"/>
    </row>
    <row r="88" spans="1:4" ht="15.75">
      <c r="A88" s="4" t="s">
        <v>9</v>
      </c>
      <c r="B88" s="3"/>
      <c r="C88" s="72" t="s">
        <v>17</v>
      </c>
      <c r="D88" s="72"/>
    </row>
    <row r="89" ht="12.75">
      <c r="B89" s="3"/>
    </row>
    <row r="90" ht="12.75">
      <c r="B90" s="3"/>
    </row>
    <row r="91" ht="12.75">
      <c r="B91" s="3"/>
    </row>
    <row r="92" spans="2:4" ht="15.75">
      <c r="B92" s="3"/>
      <c r="C92" s="71" t="s">
        <v>12</v>
      </c>
      <c r="D92" s="71"/>
    </row>
    <row r="93" spans="2:4" ht="15.75">
      <c r="B93" s="3"/>
      <c r="C93" s="71" t="s">
        <v>13</v>
      </c>
      <c r="D93" s="71"/>
    </row>
  </sheetData>
  <mergeCells count="26">
    <mergeCell ref="C87:D87"/>
    <mergeCell ref="C88:D88"/>
    <mergeCell ref="C92:D92"/>
    <mergeCell ref="C93:D93"/>
    <mergeCell ref="A70:A71"/>
    <mergeCell ref="C70:C71"/>
    <mergeCell ref="D70:D71"/>
    <mergeCell ref="A78:A79"/>
    <mergeCell ref="C78:C79"/>
    <mergeCell ref="D78:D79"/>
    <mergeCell ref="B70:B71"/>
    <mergeCell ref="B78:B79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6:D60"/>
  <sheetViews>
    <sheetView workbookViewId="0" topLeftCell="A1">
      <selection activeCell="D26" sqref="D26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3.0039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88"/>
      <c r="C13" s="86"/>
      <c r="D13" s="86"/>
    </row>
    <row r="14" spans="1:4" ht="12.75" customHeight="1">
      <c r="A14" s="87"/>
      <c r="B14" s="89"/>
      <c r="C14" s="87"/>
      <c r="D14" s="87"/>
    </row>
    <row r="15" spans="1:4" ht="12.75" customHeight="1">
      <c r="A15" s="73" t="s">
        <v>4</v>
      </c>
      <c r="B15" s="75">
        <v>0</v>
      </c>
      <c r="C15" s="77"/>
      <c r="D15" s="77"/>
    </row>
    <row r="16" spans="1:4" ht="12.75" customHeight="1">
      <c r="A16" s="74"/>
      <c r="B16" s="76"/>
      <c r="C16" s="78"/>
      <c r="D16" s="78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3" t="s">
        <v>5</v>
      </c>
      <c r="B20" s="75">
        <f>SUM(B22:B34)</f>
        <v>46893.020000000004</v>
      </c>
      <c r="C20" s="77"/>
      <c r="D20" s="77"/>
    </row>
    <row r="21" spans="1:4" ht="12.75" customHeight="1">
      <c r="A21" s="74"/>
      <c r="B21" s="76"/>
      <c r="C21" s="78"/>
      <c r="D21" s="78"/>
    </row>
    <row r="22" spans="1:4" ht="12.75">
      <c r="A22" s="7"/>
      <c r="B22" s="8">
        <v>246.77</v>
      </c>
      <c r="C22" s="1" t="s">
        <v>157</v>
      </c>
      <c r="D22" s="1" t="s">
        <v>29</v>
      </c>
    </row>
    <row r="23" spans="1:4" ht="12.75">
      <c r="A23" s="7"/>
      <c r="B23" s="8">
        <v>2914</v>
      </c>
      <c r="C23" s="7" t="s">
        <v>158</v>
      </c>
      <c r="D23" s="1" t="s">
        <v>29</v>
      </c>
    </row>
    <row r="24" spans="1:4" ht="12.75">
      <c r="A24" s="7"/>
      <c r="B24" s="8">
        <v>175</v>
      </c>
      <c r="C24" s="7" t="s">
        <v>112</v>
      </c>
      <c r="D24" s="1" t="s">
        <v>29</v>
      </c>
    </row>
    <row r="25" spans="1:4" ht="12.75">
      <c r="A25" s="7"/>
      <c r="B25" s="8">
        <v>5275.35</v>
      </c>
      <c r="C25" s="7" t="s">
        <v>159</v>
      </c>
      <c r="D25" s="1" t="s">
        <v>29</v>
      </c>
    </row>
    <row r="26" spans="1:4" ht="12.75">
      <c r="A26" s="7"/>
      <c r="B26" s="8">
        <v>38281.9</v>
      </c>
      <c r="C26" s="7" t="s">
        <v>160</v>
      </c>
      <c r="D26" s="1" t="s">
        <v>25</v>
      </c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7"/>
      <c r="D32" s="1"/>
    </row>
    <row r="33" spans="1:4" ht="12.75">
      <c r="A33" s="7"/>
      <c r="B33" s="8"/>
      <c r="C33" s="7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 customHeight="1">
      <c r="A37" s="79" t="s">
        <v>6</v>
      </c>
      <c r="B37" s="75">
        <f>SUM(B39:B42)</f>
        <v>0</v>
      </c>
      <c r="C37" s="77"/>
      <c r="D37" s="77"/>
    </row>
    <row r="38" spans="1:4" ht="12.75" customHeight="1">
      <c r="A38" s="80"/>
      <c r="B38" s="76"/>
      <c r="C38" s="78"/>
      <c r="D38" s="78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 customHeight="1">
      <c r="A45" s="73" t="s">
        <v>7</v>
      </c>
      <c r="B45" s="75">
        <v>0</v>
      </c>
      <c r="C45" s="77"/>
      <c r="D45" s="77"/>
    </row>
    <row r="46" spans="1:4" ht="12.75" customHeight="1">
      <c r="A46" s="74"/>
      <c r="B46" s="76"/>
      <c r="C46" s="78"/>
      <c r="D46" s="78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5.75">
      <c r="A51" s="9" t="s">
        <v>16</v>
      </c>
      <c r="B51" s="10">
        <f>B15+B20</f>
        <v>46893.020000000004</v>
      </c>
      <c r="C51" s="9"/>
      <c r="D51" s="9"/>
    </row>
    <row r="52" ht="12.75">
      <c r="B52" s="3"/>
    </row>
    <row r="53" ht="12.75">
      <c r="B53" s="3"/>
    </row>
    <row r="54" spans="1:4" ht="15.75">
      <c r="A54" s="5" t="s">
        <v>8</v>
      </c>
      <c r="B54" s="3"/>
      <c r="C54" s="71" t="s">
        <v>10</v>
      </c>
      <c r="D54" s="71"/>
    </row>
    <row r="55" spans="1:4" ht="15.75">
      <c r="A55" s="4" t="s">
        <v>9</v>
      </c>
      <c r="B55" s="3"/>
      <c r="C55" s="72" t="s">
        <v>17</v>
      </c>
      <c r="D55" s="72"/>
    </row>
    <row r="56" ht="12.75">
      <c r="B56" s="3"/>
    </row>
    <row r="57" ht="12.75">
      <c r="B57" s="3"/>
    </row>
    <row r="58" ht="12.75">
      <c r="B58" s="3"/>
    </row>
    <row r="59" spans="2:4" ht="15.75">
      <c r="B59" s="3"/>
      <c r="C59" s="71" t="s">
        <v>12</v>
      </c>
      <c r="D59" s="71"/>
    </row>
    <row r="60" spans="2:4" ht="15.75">
      <c r="B60" s="3"/>
      <c r="C60" s="71" t="s">
        <v>13</v>
      </c>
      <c r="D60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37:A38"/>
    <mergeCell ref="B37:B38"/>
    <mergeCell ref="C37:C38"/>
    <mergeCell ref="D37:D38"/>
    <mergeCell ref="A45:A46"/>
    <mergeCell ref="B45:B46"/>
    <mergeCell ref="C45:C46"/>
    <mergeCell ref="D45:D46"/>
    <mergeCell ref="C54:D54"/>
    <mergeCell ref="C55:D55"/>
    <mergeCell ref="C59:D59"/>
    <mergeCell ref="C60:D6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7">
      <selection activeCell="B22" sqref="B22:D23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0.28125" style="0" customWidth="1"/>
    <col min="4" max="4" width="28.5742187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 customHeight="1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 customHeight="1">
      <c r="A13" s="86"/>
      <c r="B13" s="88"/>
      <c r="C13" s="86"/>
      <c r="D13" s="86"/>
    </row>
    <row r="14" spans="1:4" ht="12.75" customHeight="1">
      <c r="A14" s="87"/>
      <c r="B14" s="89"/>
      <c r="C14" s="87"/>
      <c r="D14" s="87"/>
    </row>
    <row r="15" spans="1:4" ht="12.75" customHeight="1">
      <c r="A15" s="73" t="s">
        <v>4</v>
      </c>
      <c r="B15" s="75">
        <v>0</v>
      </c>
      <c r="C15" s="77"/>
      <c r="D15" s="77"/>
    </row>
    <row r="16" spans="1:4" ht="12.75" customHeight="1">
      <c r="A16" s="74"/>
      <c r="B16" s="76"/>
      <c r="C16" s="78"/>
      <c r="D16" s="78"/>
    </row>
    <row r="17" spans="1:4" ht="12.75">
      <c r="A17" s="1"/>
      <c r="B17" s="2">
        <v>0</v>
      </c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 customHeight="1">
      <c r="A20" s="73" t="s">
        <v>5</v>
      </c>
      <c r="B20" s="75">
        <f>SUM(B22:B50)</f>
        <v>0</v>
      </c>
      <c r="C20" s="77"/>
      <c r="D20" s="77"/>
    </row>
    <row r="21" spans="1:4" ht="12.75" customHeight="1">
      <c r="A21" s="74"/>
      <c r="B21" s="76"/>
      <c r="C21" s="78"/>
      <c r="D21" s="78"/>
    </row>
    <row r="22" spans="1:4" ht="12.75">
      <c r="A22" s="7"/>
      <c r="B22" s="8"/>
      <c r="C22" s="1"/>
      <c r="D22" s="1"/>
    </row>
    <row r="23" spans="1:4" ht="12.75">
      <c r="A23" s="7"/>
      <c r="B23" s="8"/>
      <c r="C23" s="7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 customHeight="1">
      <c r="A53" s="79" t="s">
        <v>6</v>
      </c>
      <c r="B53" s="75">
        <f>SUM(B55:B58)</f>
        <v>0</v>
      </c>
      <c r="C53" s="77"/>
      <c r="D53" s="77"/>
    </row>
    <row r="54" spans="1:4" ht="12.75" customHeight="1">
      <c r="A54" s="80"/>
      <c r="B54" s="76"/>
      <c r="C54" s="78"/>
      <c r="D54" s="78"/>
    </row>
    <row r="55" spans="1:4" ht="12.75">
      <c r="A55" s="1"/>
      <c r="B55" s="2"/>
      <c r="C55" s="1"/>
      <c r="D55" s="1"/>
    </row>
    <row r="56" spans="1:4" ht="12.75">
      <c r="A56" s="1"/>
      <c r="B56" s="2"/>
      <c r="C56" s="1"/>
      <c r="D56" s="1"/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 customHeight="1">
      <c r="A61" s="73" t="s">
        <v>7</v>
      </c>
      <c r="B61" s="75">
        <v>0</v>
      </c>
      <c r="C61" s="77"/>
      <c r="D61" s="77"/>
    </row>
    <row r="62" spans="1:4" ht="12.75" customHeight="1">
      <c r="A62" s="74"/>
      <c r="B62" s="76"/>
      <c r="C62" s="78"/>
      <c r="D62" s="7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</f>
        <v>0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1" t="s">
        <v>10</v>
      </c>
      <c r="D70" s="71"/>
    </row>
    <row r="71" spans="1:4" ht="15.75">
      <c r="A71" s="4" t="s">
        <v>9</v>
      </c>
      <c r="B71" s="3"/>
      <c r="C71" s="72" t="s">
        <v>17</v>
      </c>
      <c r="D71" s="72"/>
    </row>
  </sheetData>
  <mergeCells count="24">
    <mergeCell ref="C70:D70"/>
    <mergeCell ref="C71:D71"/>
    <mergeCell ref="A61:A62"/>
    <mergeCell ref="B61:B62"/>
    <mergeCell ref="C61:C62"/>
    <mergeCell ref="D61:D62"/>
    <mergeCell ref="A53:A54"/>
    <mergeCell ref="B53:B54"/>
    <mergeCell ref="C53:C54"/>
    <mergeCell ref="D53:D54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A19">
      <selection activeCell="B25" sqref="B25:B26"/>
    </sheetView>
  </sheetViews>
  <sheetFormatPr defaultColWidth="9.140625" defaultRowHeight="12.75"/>
  <cols>
    <col min="1" max="1" width="31.28125" style="0" customWidth="1"/>
    <col min="2" max="2" width="13.8515625" style="0" customWidth="1"/>
    <col min="3" max="3" width="24.7109375" style="0" customWidth="1"/>
    <col min="4" max="4" width="31.421875" style="0" customWidth="1"/>
  </cols>
  <sheetData>
    <row r="4" spans="1:4" ht="15.75">
      <c r="A4" s="71" t="s">
        <v>14</v>
      </c>
      <c r="B4" s="71"/>
      <c r="C4" s="71"/>
      <c r="D4" s="71"/>
    </row>
    <row r="5" spans="1:4" ht="15.75">
      <c r="A5" s="71" t="s">
        <v>15</v>
      </c>
      <c r="B5" s="71"/>
      <c r="C5" s="71"/>
      <c r="D5" s="71"/>
    </row>
    <row r="10" spans="1:4" ht="12.75">
      <c r="A10" s="85" t="s">
        <v>0</v>
      </c>
      <c r="B10" s="85" t="s">
        <v>1</v>
      </c>
      <c r="C10" s="85" t="s">
        <v>2</v>
      </c>
      <c r="D10" s="85" t="s">
        <v>3</v>
      </c>
    </row>
    <row r="11" spans="1:4" ht="12.75">
      <c r="A11" s="86"/>
      <c r="B11" s="88"/>
      <c r="C11" s="86"/>
      <c r="D11" s="86"/>
    </row>
    <row r="12" spans="1:4" ht="12.75">
      <c r="A12" s="87"/>
      <c r="B12" s="89"/>
      <c r="C12" s="87"/>
      <c r="D12" s="87"/>
    </row>
    <row r="13" spans="1:4" ht="12.75">
      <c r="A13" s="73" t="s">
        <v>4</v>
      </c>
      <c r="B13" s="75">
        <v>0</v>
      </c>
      <c r="C13" s="77"/>
      <c r="D13" s="77"/>
    </row>
    <row r="14" spans="1:4" ht="12.75">
      <c r="A14" s="74"/>
      <c r="B14" s="76"/>
      <c r="C14" s="78"/>
      <c r="D14" s="78"/>
    </row>
    <row r="15" spans="1:4" ht="12.75">
      <c r="A15" s="1"/>
      <c r="B15" s="2"/>
      <c r="C15" s="1"/>
      <c r="D15" s="1"/>
    </row>
    <row r="16" spans="1:4" ht="12.75">
      <c r="A16" s="1"/>
      <c r="B16" s="2"/>
      <c r="C16" s="1"/>
      <c r="D16" s="1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73" t="s">
        <v>5</v>
      </c>
      <c r="B22" s="75">
        <f>B24+B25</f>
        <v>8100</v>
      </c>
      <c r="C22" s="77"/>
      <c r="D22" s="77"/>
    </row>
    <row r="23" spans="1:4" ht="12.75">
      <c r="A23" s="74"/>
      <c r="B23" s="76"/>
      <c r="C23" s="78"/>
      <c r="D23" s="78"/>
    </row>
    <row r="24" spans="1:4" ht="12.75">
      <c r="A24" s="1"/>
      <c r="B24" s="2">
        <v>5500</v>
      </c>
      <c r="C24" s="1" t="s">
        <v>27</v>
      </c>
      <c r="D24" s="1" t="s">
        <v>28</v>
      </c>
    </row>
    <row r="25" spans="1:4" ht="12.75">
      <c r="A25" s="1"/>
      <c r="B25" s="11">
        <v>2600</v>
      </c>
      <c r="C25" s="1" t="s">
        <v>26</v>
      </c>
      <c r="D25" s="1" t="s">
        <v>29</v>
      </c>
    </row>
    <row r="26" spans="1:4" ht="12.75">
      <c r="A26" s="1"/>
      <c r="B26" s="2">
        <v>2358</v>
      </c>
      <c r="C26" s="1" t="s">
        <v>30</v>
      </c>
      <c r="D26" s="1" t="s">
        <v>29</v>
      </c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6.5" customHeight="1">
      <c r="A36" s="79" t="s">
        <v>6</v>
      </c>
      <c r="B36" s="75">
        <v>0</v>
      </c>
      <c r="C36" s="77"/>
      <c r="D36" s="77"/>
    </row>
    <row r="37" spans="1:4" ht="13.5" customHeight="1">
      <c r="A37" s="80"/>
      <c r="B37" s="76"/>
      <c r="C37" s="78"/>
      <c r="D37" s="78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8" ht="12.75">
      <c r="A41" s="1"/>
      <c r="B41" s="2"/>
      <c r="C41" s="1"/>
      <c r="D41" s="1"/>
      <c r="H41">
        <v>0</v>
      </c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73" t="s">
        <v>7</v>
      </c>
      <c r="B44" s="75">
        <v>0</v>
      </c>
      <c r="C44" s="77"/>
      <c r="D44" s="77"/>
    </row>
    <row r="45" spans="1:4" ht="12.75">
      <c r="A45" s="74"/>
      <c r="B45" s="76"/>
      <c r="C45" s="78"/>
      <c r="D45" s="78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5.75">
      <c r="A50" s="9" t="s">
        <v>16</v>
      </c>
      <c r="B50" s="10">
        <f>B13+B22+B36+B44</f>
        <v>8100</v>
      </c>
      <c r="C50" s="1"/>
      <c r="D50" s="1"/>
    </row>
    <row r="51" ht="12.75">
      <c r="B51" s="3"/>
    </row>
    <row r="52" ht="12.75">
      <c r="B52" s="3"/>
    </row>
    <row r="53" spans="1:4" ht="15.75">
      <c r="A53" s="5" t="s">
        <v>8</v>
      </c>
      <c r="B53" s="3"/>
      <c r="C53" s="71" t="s">
        <v>10</v>
      </c>
      <c r="D53" s="71"/>
    </row>
    <row r="54" spans="1:4" ht="15.75">
      <c r="A54" s="4" t="s">
        <v>9</v>
      </c>
      <c r="B54" s="3"/>
      <c r="C54" s="72" t="s">
        <v>11</v>
      </c>
      <c r="D54" s="72"/>
    </row>
    <row r="55" ht="12.75">
      <c r="B55" s="3"/>
    </row>
    <row r="56" ht="12.75">
      <c r="B56" s="3"/>
    </row>
    <row r="57" ht="12.75">
      <c r="B57" s="3"/>
    </row>
    <row r="58" spans="2:4" ht="15.75">
      <c r="B58" s="3"/>
      <c r="C58" s="71" t="s">
        <v>12</v>
      </c>
      <c r="D58" s="71"/>
    </row>
    <row r="59" spans="2:4" ht="15.75">
      <c r="B59" s="3"/>
      <c r="C59" s="71" t="s">
        <v>13</v>
      </c>
      <c r="D59" s="71"/>
    </row>
  </sheetData>
  <mergeCells count="26">
    <mergeCell ref="A4:D4"/>
    <mergeCell ref="A5:D5"/>
    <mergeCell ref="C53:D53"/>
    <mergeCell ref="C54:D54"/>
    <mergeCell ref="A36:A37"/>
    <mergeCell ref="B36:B37"/>
    <mergeCell ref="C36:C37"/>
    <mergeCell ref="D36:D37"/>
    <mergeCell ref="A22:A23"/>
    <mergeCell ref="B22:B23"/>
    <mergeCell ref="C58:D58"/>
    <mergeCell ref="C59:D59"/>
    <mergeCell ref="A44:A45"/>
    <mergeCell ref="B44:B45"/>
    <mergeCell ref="C44:C45"/>
    <mergeCell ref="D44:D45"/>
    <mergeCell ref="C22:C23"/>
    <mergeCell ref="D22:D23"/>
    <mergeCell ref="A13:A14"/>
    <mergeCell ref="B13:B14"/>
    <mergeCell ref="C13:C14"/>
    <mergeCell ref="D13:D14"/>
    <mergeCell ref="A10:A12"/>
    <mergeCell ref="B10:B12"/>
    <mergeCell ref="C10:C12"/>
    <mergeCell ref="D10:D12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6:D76"/>
  <sheetViews>
    <sheetView tabSelected="1" workbookViewId="0" topLeftCell="A1">
      <selection activeCell="C18" sqref="C18"/>
    </sheetView>
  </sheetViews>
  <sheetFormatPr defaultColWidth="9.140625" defaultRowHeight="12.75"/>
  <cols>
    <col min="1" max="1" width="30.7109375" style="0" customWidth="1"/>
    <col min="2" max="2" width="13.7109375" style="0" customWidth="1"/>
    <col min="3" max="3" width="25.140625" style="0" customWidth="1"/>
    <col min="4" max="4" width="23.14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>
        <v>8417</v>
      </c>
      <c r="C17" s="1" t="s">
        <v>161</v>
      </c>
      <c r="D17" s="6" t="s">
        <v>162</v>
      </c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B22</f>
        <v>4000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11">
        <v>4000</v>
      </c>
      <c r="C22" s="1" t="s">
        <v>27</v>
      </c>
      <c r="D22" s="1" t="s">
        <v>146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7"/>
      <c r="B29" s="8"/>
      <c r="C29" s="7"/>
      <c r="D29" s="1"/>
    </row>
    <row r="30" spans="1:4" ht="12.75">
      <c r="A30" s="7"/>
      <c r="B30" s="8"/>
      <c r="C30" s="7"/>
      <c r="D30" s="1"/>
    </row>
    <row r="31" spans="1:4" ht="12.75">
      <c r="A31" s="7"/>
      <c r="B31" s="8"/>
      <c r="C31" s="7"/>
      <c r="D31" s="1"/>
    </row>
    <row r="32" spans="1:4" ht="12.75">
      <c r="A32" s="7"/>
      <c r="B32" s="8"/>
      <c r="C32" s="1"/>
      <c r="D32" s="1"/>
    </row>
    <row r="33" spans="1:4" ht="12.75">
      <c r="A33" s="7"/>
      <c r="B33" s="8"/>
      <c r="C33" s="7"/>
      <c r="D33" s="1"/>
    </row>
    <row r="34" spans="1:4" ht="12.75">
      <c r="A34" s="7"/>
      <c r="B34" s="8"/>
      <c r="C34" s="7"/>
      <c r="D34" s="1"/>
    </row>
    <row r="35" spans="1:4" ht="12.75">
      <c r="A35" s="7"/>
      <c r="B35" s="8"/>
      <c r="C35" s="7"/>
      <c r="D35" s="1"/>
    </row>
    <row r="36" spans="1:4" ht="12.75">
      <c r="A36" s="7"/>
      <c r="B36" s="8"/>
      <c r="C36" s="7"/>
      <c r="D36" s="1"/>
    </row>
    <row r="37" spans="1:4" ht="12.75">
      <c r="A37" s="7"/>
      <c r="B37" s="8"/>
      <c r="C37" s="7"/>
      <c r="D37" s="1"/>
    </row>
    <row r="38" spans="1:4" ht="12.75">
      <c r="A38" s="7"/>
      <c r="B38" s="8"/>
      <c r="C38" s="7"/>
      <c r="D38" s="1"/>
    </row>
    <row r="39" spans="1:4" ht="12.75">
      <c r="A39" s="7"/>
      <c r="B39" s="8"/>
      <c r="C39" s="7"/>
      <c r="D39" s="1"/>
    </row>
    <row r="40" spans="1:4" ht="12.75">
      <c r="A40" s="7"/>
      <c r="B40" s="8"/>
      <c r="C40" s="7"/>
      <c r="D40" s="1"/>
    </row>
    <row r="41" spans="1:4" ht="12.75">
      <c r="A41" s="7"/>
      <c r="B41" s="8"/>
      <c r="C41" s="7"/>
      <c r="D41" s="1"/>
    </row>
    <row r="42" spans="1:4" ht="12.75">
      <c r="A42" s="7"/>
      <c r="B42" s="8"/>
      <c r="C42" s="7"/>
      <c r="D42" s="1"/>
    </row>
    <row r="43" spans="1:4" ht="12.75">
      <c r="A43" s="7"/>
      <c r="B43" s="8"/>
      <c r="C43" s="7"/>
      <c r="D43" s="1"/>
    </row>
    <row r="44" spans="1:4" ht="12.75">
      <c r="A44" s="7"/>
      <c r="B44" s="8"/>
      <c r="C44" s="7"/>
      <c r="D44" s="1"/>
    </row>
    <row r="45" spans="1:4" ht="12.75">
      <c r="A45" s="7"/>
      <c r="B45" s="8"/>
      <c r="C45" s="7"/>
      <c r="D45" s="1"/>
    </row>
    <row r="46" spans="1:4" ht="12.75">
      <c r="A46" s="7"/>
      <c r="B46" s="8"/>
      <c r="C46" s="7"/>
      <c r="D46" s="1"/>
    </row>
    <row r="47" spans="1:4" ht="12.75">
      <c r="A47" s="7"/>
      <c r="B47" s="8"/>
      <c r="C47" s="7"/>
      <c r="D47" s="1"/>
    </row>
    <row r="48" spans="1:4" ht="12.75">
      <c r="A48" s="7"/>
      <c r="B48" s="8"/>
      <c r="C48" s="7"/>
      <c r="D48" s="1"/>
    </row>
    <row r="49" spans="1:4" ht="12.75">
      <c r="A49" s="7"/>
      <c r="B49" s="8"/>
      <c r="C49" s="7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6" customHeight="1">
      <c r="A52" s="1"/>
      <c r="B52" s="2"/>
      <c r="C52" s="1"/>
      <c r="D52" s="1"/>
    </row>
    <row r="53" spans="1:4" ht="12.75">
      <c r="A53" s="79" t="s">
        <v>6</v>
      </c>
      <c r="B53" s="75">
        <f>SUM(B55:B58)</f>
        <v>325504.82</v>
      </c>
      <c r="C53" s="77"/>
      <c r="D53" s="77"/>
    </row>
    <row r="54" spans="1:4" ht="24" customHeight="1">
      <c r="A54" s="80"/>
      <c r="B54" s="76"/>
      <c r="C54" s="78"/>
      <c r="D54" s="78"/>
    </row>
    <row r="55" spans="1:4" ht="12.75">
      <c r="A55" s="1"/>
      <c r="B55" s="2">
        <v>313692.14</v>
      </c>
      <c r="C55" s="1" t="s">
        <v>147</v>
      </c>
      <c r="D55" s="1" t="s">
        <v>148</v>
      </c>
    </row>
    <row r="56" spans="1:4" ht="12.75">
      <c r="A56" s="1"/>
      <c r="B56" s="2">
        <v>11812.68</v>
      </c>
      <c r="C56" s="1" t="s">
        <v>147</v>
      </c>
      <c r="D56" s="1" t="s">
        <v>148</v>
      </c>
    </row>
    <row r="57" spans="1:4" ht="12.75">
      <c r="A57" s="1"/>
      <c r="B57" s="2"/>
      <c r="C57" s="1"/>
      <c r="D57" s="1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73" t="s">
        <v>7</v>
      </c>
      <c r="B61" s="75">
        <v>0</v>
      </c>
      <c r="C61" s="77"/>
      <c r="D61" s="77"/>
    </row>
    <row r="62" spans="1:4" ht="12.75">
      <c r="A62" s="74"/>
      <c r="B62" s="76"/>
      <c r="C62" s="78"/>
      <c r="D62" s="78"/>
    </row>
    <row r="63" spans="1:4" ht="12.75">
      <c r="A63" s="1"/>
      <c r="B63" s="2"/>
      <c r="C63" s="1"/>
      <c r="D63" s="1"/>
    </row>
    <row r="64" spans="1:4" ht="12.75">
      <c r="A64" s="1"/>
      <c r="B64" s="2"/>
      <c r="C64" s="1"/>
      <c r="D64" s="1"/>
    </row>
    <row r="65" spans="1:4" ht="12.75">
      <c r="A65" s="1"/>
      <c r="B65" s="2"/>
      <c r="C65" s="1"/>
      <c r="D65" s="1"/>
    </row>
    <row r="66" spans="1:4" ht="12.75">
      <c r="A66" s="1"/>
      <c r="B66" s="2"/>
      <c r="C66" s="1"/>
      <c r="D66" s="1"/>
    </row>
    <row r="67" spans="1:4" ht="15.75">
      <c r="A67" s="9" t="s">
        <v>16</v>
      </c>
      <c r="B67" s="10">
        <f>B15+B20+B53</f>
        <v>329504.82</v>
      </c>
      <c r="C67" s="9"/>
      <c r="D67" s="9"/>
    </row>
    <row r="68" ht="12.75">
      <c r="B68" s="3"/>
    </row>
    <row r="69" ht="12.75">
      <c r="B69" s="3"/>
    </row>
    <row r="70" spans="1:4" ht="15.75">
      <c r="A70" s="5" t="s">
        <v>8</v>
      </c>
      <c r="B70" s="3"/>
      <c r="C70" s="71" t="s">
        <v>10</v>
      </c>
      <c r="D70" s="71"/>
    </row>
    <row r="71" spans="1:4" ht="15.75">
      <c r="A71" s="4" t="s">
        <v>9</v>
      </c>
      <c r="B71" s="3"/>
      <c r="C71" s="72" t="s">
        <v>17</v>
      </c>
      <c r="D71" s="72"/>
    </row>
    <row r="72" ht="12.75">
      <c r="B72" s="3"/>
    </row>
    <row r="73" ht="12.75">
      <c r="B73" s="3"/>
    </row>
    <row r="74" ht="12.75">
      <c r="B74" s="3"/>
    </row>
    <row r="75" spans="2:4" ht="15.75">
      <c r="B75" s="3"/>
      <c r="C75" s="71" t="s">
        <v>12</v>
      </c>
      <c r="D75" s="71"/>
    </row>
    <row r="76" spans="2:4" ht="15.75">
      <c r="B76" s="3"/>
      <c r="C76" s="71" t="s">
        <v>13</v>
      </c>
      <c r="D76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0:A21"/>
    <mergeCell ref="B20:B21"/>
    <mergeCell ref="C20:C21"/>
    <mergeCell ref="D20:D21"/>
    <mergeCell ref="A53:A54"/>
    <mergeCell ref="B53:B54"/>
    <mergeCell ref="C53:C54"/>
    <mergeCell ref="D53:D54"/>
    <mergeCell ref="A61:A62"/>
    <mergeCell ref="B61:B62"/>
    <mergeCell ref="C61:C62"/>
    <mergeCell ref="D61:D62"/>
    <mergeCell ref="C70:D70"/>
    <mergeCell ref="C71:D71"/>
    <mergeCell ref="C75:D75"/>
    <mergeCell ref="C76:D76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6:D55"/>
  <sheetViews>
    <sheetView workbookViewId="0" topLeftCell="A58">
      <selection activeCell="B27" sqref="B27:B47"/>
    </sheetView>
  </sheetViews>
  <sheetFormatPr defaultColWidth="9.140625" defaultRowHeight="12.75"/>
  <cols>
    <col min="1" max="1" width="30.7109375" style="0" customWidth="1"/>
    <col min="2" max="2" width="11.7109375" style="0" customWidth="1"/>
    <col min="3" max="3" width="23.140625" style="0" customWidth="1"/>
    <col min="4" max="4" width="20.42187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6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73" t="s">
        <v>5</v>
      </c>
      <c r="B20" s="75">
        <f>B22</f>
        <v>827.5</v>
      </c>
      <c r="C20" s="77"/>
      <c r="D20" s="77"/>
    </row>
    <row r="21" spans="1:4" ht="12.75">
      <c r="A21" s="74"/>
      <c r="B21" s="76"/>
      <c r="C21" s="78"/>
      <c r="D21" s="78"/>
    </row>
    <row r="22" spans="1:4" ht="12.75">
      <c r="A22" s="7"/>
      <c r="B22" s="11">
        <v>827.5</v>
      </c>
      <c r="C22" s="1" t="s">
        <v>149</v>
      </c>
      <c r="D22" s="1" t="s">
        <v>25</v>
      </c>
    </row>
    <row r="23" spans="1:4" ht="12.75">
      <c r="A23" s="7"/>
      <c r="B23" s="1"/>
      <c r="C23" s="1"/>
      <c r="D23" s="1"/>
    </row>
    <row r="24" spans="1:4" ht="12.75">
      <c r="A24" s="7"/>
      <c r="B24" s="8"/>
      <c r="C24" s="7"/>
      <c r="D24" s="1"/>
    </row>
    <row r="25" spans="1:4" ht="12.75">
      <c r="A25" s="7"/>
      <c r="B25" s="8"/>
      <c r="C25" s="7"/>
      <c r="D25" s="1"/>
    </row>
    <row r="26" spans="1:4" ht="12.75">
      <c r="A26" s="7"/>
      <c r="B26" s="8"/>
      <c r="C26" s="7"/>
      <c r="D26" s="1"/>
    </row>
    <row r="27" spans="1:4" ht="12.75">
      <c r="A27" s="7"/>
      <c r="B27" s="8"/>
      <c r="C27" s="7"/>
      <c r="D27" s="1"/>
    </row>
    <row r="28" spans="1:4" ht="12.75">
      <c r="A28" s="7"/>
      <c r="B28" s="8"/>
      <c r="C28" s="7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79" t="s">
        <v>6</v>
      </c>
      <c r="B32" s="75">
        <f>SUM(B34:B37)</f>
        <v>0</v>
      </c>
      <c r="C32" s="77"/>
      <c r="D32" s="77"/>
    </row>
    <row r="33" spans="1:4" ht="12.75">
      <c r="A33" s="80"/>
      <c r="B33" s="76"/>
      <c r="C33" s="78"/>
      <c r="D33" s="78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73" t="s">
        <v>7</v>
      </c>
      <c r="B40" s="75">
        <v>0</v>
      </c>
      <c r="C40" s="77"/>
      <c r="D40" s="77"/>
    </row>
    <row r="41" spans="1:4" ht="12.75">
      <c r="A41" s="74"/>
      <c r="B41" s="76"/>
      <c r="C41" s="78"/>
      <c r="D41" s="78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5.75">
      <c r="A46" s="9" t="s">
        <v>16</v>
      </c>
      <c r="B46" s="10">
        <f>B15+B20</f>
        <v>827.5</v>
      </c>
      <c r="C46" s="9"/>
      <c r="D46" s="9"/>
    </row>
    <row r="47" ht="12.75">
      <c r="B47" s="3"/>
    </row>
    <row r="48" ht="12.75">
      <c r="B48" s="3"/>
    </row>
    <row r="49" spans="1:4" ht="15.75">
      <c r="A49" s="5" t="s">
        <v>8</v>
      </c>
      <c r="B49" s="3"/>
      <c r="C49" s="71" t="s">
        <v>10</v>
      </c>
      <c r="D49" s="71"/>
    </row>
    <row r="50" spans="1:4" ht="15.75">
      <c r="A50" s="4" t="s">
        <v>9</v>
      </c>
      <c r="B50" s="3"/>
      <c r="C50" s="72" t="s">
        <v>17</v>
      </c>
      <c r="D50" s="72"/>
    </row>
    <row r="51" ht="12.75">
      <c r="B51" s="3"/>
    </row>
    <row r="52" ht="12.75">
      <c r="B52" s="3"/>
    </row>
    <row r="53" ht="12.75">
      <c r="B53" s="3"/>
    </row>
    <row r="54" spans="2:4" ht="15.75">
      <c r="B54" s="3"/>
      <c r="C54" s="71" t="s">
        <v>12</v>
      </c>
      <c r="D54" s="71"/>
    </row>
    <row r="55" spans="2:4" ht="15.75">
      <c r="B55" s="3"/>
      <c r="C55" s="71" t="s">
        <v>13</v>
      </c>
      <c r="D55" s="71"/>
    </row>
  </sheetData>
  <mergeCells count="26">
    <mergeCell ref="C49:D49"/>
    <mergeCell ref="C50:D50"/>
    <mergeCell ref="C54:D54"/>
    <mergeCell ref="C55:D55"/>
    <mergeCell ref="A40:A41"/>
    <mergeCell ref="B40:B41"/>
    <mergeCell ref="C40:C41"/>
    <mergeCell ref="D40:D41"/>
    <mergeCell ref="A32:A33"/>
    <mergeCell ref="B32:B33"/>
    <mergeCell ref="C32:C33"/>
    <mergeCell ref="D32:D33"/>
    <mergeCell ref="A20:A21"/>
    <mergeCell ref="B20:B21"/>
    <mergeCell ref="C20:C21"/>
    <mergeCell ref="D20:D21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D71"/>
  <sheetViews>
    <sheetView workbookViewId="0" topLeftCell="A37">
      <selection activeCell="B26" sqref="B26:F27"/>
    </sheetView>
  </sheetViews>
  <sheetFormatPr defaultColWidth="9.140625" defaultRowHeight="12.75"/>
  <cols>
    <col min="1" max="1" width="31.421875" style="0" customWidth="1"/>
    <col min="2" max="2" width="14.8515625" style="0" customWidth="1"/>
    <col min="3" max="3" width="27.140625" style="0" customWidth="1"/>
    <col min="4" max="4" width="23.281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SUM(B26:B46)</f>
        <v>0</v>
      </c>
      <c r="C24" s="77"/>
      <c r="D24" s="77"/>
    </row>
    <row r="25" spans="1:4" ht="12.75">
      <c r="A25" s="74"/>
      <c r="B25" s="76"/>
      <c r="C25" s="78"/>
      <c r="D25" s="78"/>
    </row>
    <row r="26" spans="1:4" ht="15">
      <c r="A26" s="1"/>
      <c r="B26" s="32"/>
      <c r="C26" s="31"/>
      <c r="D26" s="31"/>
    </row>
    <row r="27" spans="1:4" ht="15">
      <c r="A27" s="1"/>
      <c r="B27" s="32"/>
      <c r="C27" s="31"/>
      <c r="D27" s="3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79" t="s">
        <v>6</v>
      </c>
      <c r="B48" s="75">
        <v>0</v>
      </c>
      <c r="C48" s="77"/>
      <c r="D48" s="77"/>
    </row>
    <row r="49" spans="1:4" ht="17.25" customHeight="1">
      <c r="A49" s="80"/>
      <c r="B49" s="76"/>
      <c r="C49" s="78"/>
      <c r="D49" s="78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2.75">
      <c r="A56" s="73" t="s">
        <v>7</v>
      </c>
      <c r="B56" s="75">
        <v>0</v>
      </c>
      <c r="C56" s="77"/>
      <c r="D56" s="77"/>
    </row>
    <row r="57" spans="1:4" ht="12.75">
      <c r="A57" s="74"/>
      <c r="B57" s="76"/>
      <c r="C57" s="78"/>
      <c r="D57" s="78"/>
    </row>
    <row r="58" spans="1:4" ht="12.75">
      <c r="A58" s="1"/>
      <c r="B58" s="2"/>
      <c r="C58" s="1"/>
      <c r="D58" s="1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5.75">
      <c r="A62" s="9" t="s">
        <v>16</v>
      </c>
      <c r="B62" s="10">
        <f>B24</f>
        <v>0</v>
      </c>
      <c r="C62" s="9"/>
      <c r="D62" s="9"/>
    </row>
    <row r="63" ht="12.75">
      <c r="B63" s="3"/>
    </row>
    <row r="64" ht="12.75">
      <c r="B64" s="3"/>
    </row>
    <row r="65" spans="1:4" ht="15.75">
      <c r="A65" s="5" t="s">
        <v>8</v>
      </c>
      <c r="B65" s="3"/>
      <c r="C65" s="71" t="s">
        <v>10</v>
      </c>
      <c r="D65" s="71"/>
    </row>
    <row r="66" spans="1:4" ht="15.75">
      <c r="A66" s="4" t="s">
        <v>9</v>
      </c>
      <c r="B66" s="3"/>
      <c r="C66" s="72" t="s">
        <v>11</v>
      </c>
      <c r="D66" s="72"/>
    </row>
    <row r="67" ht="12.75">
      <c r="B67" s="3"/>
    </row>
    <row r="68" ht="12.75">
      <c r="B68" s="3"/>
    </row>
    <row r="69" ht="12.75">
      <c r="B69" s="3"/>
    </row>
    <row r="70" spans="2:4" ht="15.75">
      <c r="B70" s="3"/>
      <c r="C70" s="71" t="s">
        <v>12</v>
      </c>
      <c r="D70" s="71"/>
    </row>
    <row r="71" spans="2:4" ht="15.75">
      <c r="B71" s="3"/>
      <c r="C71" s="71" t="s">
        <v>13</v>
      </c>
      <c r="D71" s="71"/>
    </row>
  </sheetData>
  <mergeCells count="26">
    <mergeCell ref="C65:D65"/>
    <mergeCell ref="C66:D66"/>
    <mergeCell ref="C70:D70"/>
    <mergeCell ref="C71:D71"/>
    <mergeCell ref="A56:A57"/>
    <mergeCell ref="B56:B57"/>
    <mergeCell ref="C56:C57"/>
    <mergeCell ref="D56:D57"/>
    <mergeCell ref="A48:A49"/>
    <mergeCell ref="B48:B49"/>
    <mergeCell ref="C48:C49"/>
    <mergeCell ref="D48:D4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2">
      <selection activeCell="B26" sqref="B26:D28"/>
    </sheetView>
  </sheetViews>
  <sheetFormatPr defaultColWidth="9.140625" defaultRowHeight="12.75"/>
  <cols>
    <col min="1" max="1" width="30.8515625" style="0" customWidth="1"/>
    <col min="2" max="2" width="13.28125" style="0" customWidth="1"/>
    <col min="3" max="3" width="24.140625" style="0" customWidth="1"/>
    <col min="4" max="4" width="21.281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B26+B27</f>
        <v>0</v>
      </c>
      <c r="C24" s="77"/>
      <c r="D24" s="77"/>
    </row>
    <row r="25" spans="1:4" ht="12.75">
      <c r="A25" s="74"/>
      <c r="B25" s="76"/>
      <c r="C25" s="78"/>
      <c r="D25" s="78"/>
    </row>
    <row r="26" spans="1:4" ht="12.75">
      <c r="A26" s="1"/>
      <c r="B26" s="2"/>
      <c r="C26" s="1"/>
      <c r="D26" s="1"/>
    </row>
    <row r="27" spans="1:4" ht="12.75">
      <c r="A27" s="1"/>
      <c r="B27" s="2"/>
      <c r="C27" s="1"/>
      <c r="D27" s="1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"/>
      <c r="D32" s="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79" t="s">
        <v>6</v>
      </c>
      <c r="B38" s="75">
        <v>0</v>
      </c>
      <c r="C38" s="77"/>
      <c r="D38" s="77"/>
    </row>
    <row r="39" spans="1:4" ht="18" customHeight="1">
      <c r="A39" s="80"/>
      <c r="B39" s="76"/>
      <c r="C39" s="78"/>
      <c r="D39" s="7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3" t="s">
        <v>7</v>
      </c>
      <c r="B46" s="75">
        <v>0</v>
      </c>
      <c r="C46" s="77"/>
      <c r="D46" s="77"/>
    </row>
    <row r="47" spans="1:4" ht="12.75">
      <c r="A47" s="74"/>
      <c r="B47" s="76"/>
      <c r="C47" s="78"/>
      <c r="D47" s="7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0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1" t="s">
        <v>10</v>
      </c>
      <c r="D55" s="71"/>
    </row>
    <row r="56" spans="1:4" ht="15.75">
      <c r="A56" s="4" t="s">
        <v>9</v>
      </c>
      <c r="B56" s="3"/>
      <c r="C56" s="72" t="s">
        <v>11</v>
      </c>
      <c r="D56" s="7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1" t="s">
        <v>12</v>
      </c>
      <c r="D60" s="71"/>
    </row>
    <row r="61" spans="2:4" ht="15.75">
      <c r="B61" s="3"/>
      <c r="C61" s="71" t="s">
        <v>13</v>
      </c>
      <c r="D61" s="71"/>
    </row>
  </sheetData>
  <mergeCells count="26">
    <mergeCell ref="C55:D55"/>
    <mergeCell ref="C56:D56"/>
    <mergeCell ref="C60:D60"/>
    <mergeCell ref="C61:D61"/>
    <mergeCell ref="A46:A47"/>
    <mergeCell ref="B46:B47"/>
    <mergeCell ref="C46:C47"/>
    <mergeCell ref="D46:D47"/>
    <mergeCell ref="A38:A39"/>
    <mergeCell ref="B38:B39"/>
    <mergeCell ref="C38:C39"/>
    <mergeCell ref="D38:D39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D65"/>
  <sheetViews>
    <sheetView workbookViewId="0" topLeftCell="A16">
      <selection activeCell="D26" sqref="D26"/>
    </sheetView>
  </sheetViews>
  <sheetFormatPr defaultColWidth="9.140625" defaultRowHeight="12.75"/>
  <cols>
    <col min="1" max="1" width="32.28125" style="0" customWidth="1"/>
    <col min="2" max="2" width="11.7109375" style="0" customWidth="1"/>
    <col min="3" max="3" width="27.140625" style="0" customWidth="1"/>
    <col min="4" max="4" width="39.14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SUM(B26:B38)</f>
        <v>77</v>
      </c>
      <c r="C24" s="77"/>
      <c r="D24" s="77"/>
    </row>
    <row r="25" spans="1:4" ht="12.75">
      <c r="A25" s="74"/>
      <c r="B25" s="76"/>
      <c r="C25" s="78"/>
      <c r="D25" s="78"/>
    </row>
    <row r="26" spans="1:4" ht="12.75">
      <c r="A26" s="1"/>
      <c r="B26" s="27">
        <v>77</v>
      </c>
      <c r="C26" s="20" t="s">
        <v>31</v>
      </c>
      <c r="D26" s="20" t="s">
        <v>29</v>
      </c>
    </row>
    <row r="27" spans="1:4" ht="12.75">
      <c r="A27" s="1"/>
      <c r="B27" s="27"/>
      <c r="C27" s="20"/>
      <c r="D27" s="20"/>
    </row>
    <row r="28" spans="1:4" ht="12.75">
      <c r="A28" s="1"/>
      <c r="B28" s="2"/>
      <c r="C28" s="1"/>
      <c r="D28" s="1"/>
    </row>
    <row r="29" spans="1:4" ht="12.75">
      <c r="A29" s="1"/>
      <c r="B29" s="2"/>
      <c r="C29" s="1"/>
      <c r="D29" s="1"/>
    </row>
    <row r="30" spans="1:4" ht="12.75">
      <c r="A30" s="1"/>
      <c r="B30" s="2"/>
      <c r="C30" s="1"/>
      <c r="D30" s="1"/>
    </row>
    <row r="31" spans="1:4" ht="12.75">
      <c r="A31" s="1"/>
      <c r="B31" s="2"/>
      <c r="C31" s="1"/>
      <c r="D31" s="1"/>
    </row>
    <row r="32" spans="1:4" ht="12.75">
      <c r="A32" s="1"/>
      <c r="B32" s="2"/>
      <c r="C32" s="15"/>
      <c r="D32" s="1"/>
    </row>
    <row r="33" spans="1:4" ht="12.75">
      <c r="A33" s="1"/>
      <c r="B33" s="2"/>
      <c r="C33" s="15"/>
      <c r="D33" s="1"/>
    </row>
    <row r="34" spans="1:4" ht="12.75">
      <c r="A34" s="1"/>
      <c r="B34" s="2"/>
      <c r="C34" s="15"/>
      <c r="D34" s="1"/>
    </row>
    <row r="35" spans="1:4" ht="12.75">
      <c r="A35" s="1"/>
      <c r="B35" s="2"/>
      <c r="C35" s="15"/>
      <c r="D35" s="1"/>
    </row>
    <row r="36" spans="1:4" ht="12.75">
      <c r="A36" s="1"/>
      <c r="B36" s="2"/>
      <c r="C36" s="15"/>
      <c r="D36" s="1"/>
    </row>
    <row r="37" spans="1:4" ht="12.75">
      <c r="A37" s="1"/>
      <c r="B37" s="2"/>
      <c r="C37" s="1"/>
      <c r="D37" s="1"/>
    </row>
    <row r="38" spans="1:4" ht="12.75">
      <c r="A38" s="1"/>
      <c r="B38" s="2"/>
      <c r="C38" s="1"/>
      <c r="D38" s="1"/>
    </row>
    <row r="39" spans="1:4" ht="12.75">
      <c r="A39" s="1"/>
      <c r="B39" s="2"/>
      <c r="C39" s="1"/>
      <c r="D39" s="1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79" t="s">
        <v>6</v>
      </c>
      <c r="B42" s="75">
        <v>0</v>
      </c>
      <c r="C42" s="77"/>
      <c r="D42" s="77"/>
    </row>
    <row r="43" spans="1:4" ht="17.25" customHeight="1">
      <c r="A43" s="80"/>
      <c r="B43" s="76"/>
      <c r="C43" s="78"/>
      <c r="D43" s="78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1"/>
      <c r="B46" s="2"/>
      <c r="C46" s="1"/>
      <c r="D46" s="1"/>
    </row>
    <row r="47" spans="1:4" ht="12.75">
      <c r="A47" s="1"/>
      <c r="B47" s="2"/>
      <c r="C47" s="1"/>
      <c r="D47" s="1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73" t="s">
        <v>7</v>
      </c>
      <c r="B50" s="75">
        <v>0</v>
      </c>
      <c r="C50" s="77"/>
      <c r="D50" s="77"/>
    </row>
    <row r="51" spans="1:4" ht="12.75">
      <c r="A51" s="74"/>
      <c r="B51" s="76"/>
      <c r="C51" s="78"/>
      <c r="D51" s="78"/>
    </row>
    <row r="52" spans="1:4" ht="12.75">
      <c r="A52" s="1"/>
      <c r="B52" s="2"/>
      <c r="C52" s="1"/>
      <c r="D52" s="1"/>
    </row>
    <row r="53" spans="1:4" ht="12.75">
      <c r="A53" s="1"/>
      <c r="B53" s="2"/>
      <c r="C53" s="1"/>
      <c r="D53" s="1"/>
    </row>
    <row r="54" spans="1:4" ht="12.75">
      <c r="A54" s="1"/>
      <c r="B54" s="2"/>
      <c r="C54" s="1"/>
      <c r="D54" s="1"/>
    </row>
    <row r="55" spans="1:4" ht="12.75">
      <c r="A55" s="1"/>
      <c r="B55" s="2"/>
      <c r="C55" s="1"/>
      <c r="D55" s="1"/>
    </row>
    <row r="56" spans="1:4" ht="15.75">
      <c r="A56" s="9" t="s">
        <v>16</v>
      </c>
      <c r="B56" s="10">
        <f>B24</f>
        <v>77</v>
      </c>
      <c r="C56" s="9"/>
      <c r="D56" s="9"/>
    </row>
    <row r="57" ht="12.75">
      <c r="B57" s="3"/>
    </row>
    <row r="58" ht="12.75">
      <c r="B58" s="3"/>
    </row>
    <row r="59" spans="1:4" ht="15.75">
      <c r="A59" s="5" t="s">
        <v>8</v>
      </c>
      <c r="B59" s="3"/>
      <c r="C59" s="71" t="s">
        <v>10</v>
      </c>
      <c r="D59" s="71"/>
    </row>
    <row r="60" spans="1:4" ht="15.75">
      <c r="A60" s="4" t="s">
        <v>9</v>
      </c>
      <c r="B60" s="3"/>
      <c r="C60" s="72" t="s">
        <v>11</v>
      </c>
      <c r="D60" s="72"/>
    </row>
    <row r="61" ht="12.75">
      <c r="B61" s="3"/>
    </row>
    <row r="62" ht="12.75">
      <c r="B62" s="3"/>
    </row>
    <row r="63" ht="12.75">
      <c r="B63" s="3"/>
    </row>
    <row r="64" spans="2:4" ht="15.75">
      <c r="B64" s="3"/>
      <c r="C64" s="71" t="s">
        <v>12</v>
      </c>
      <c r="D64" s="71"/>
    </row>
    <row r="65" spans="2:4" ht="15.75">
      <c r="B65" s="3"/>
      <c r="C65" s="71" t="s">
        <v>13</v>
      </c>
      <c r="D65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42:A43"/>
    <mergeCell ref="B42:B43"/>
    <mergeCell ref="C42:C43"/>
    <mergeCell ref="D42:D43"/>
    <mergeCell ref="A50:A51"/>
    <mergeCell ref="B50:B51"/>
    <mergeCell ref="C50:C51"/>
    <mergeCell ref="D50:D51"/>
    <mergeCell ref="C59:D59"/>
    <mergeCell ref="C60:D60"/>
    <mergeCell ref="C64:D64"/>
    <mergeCell ref="C65:D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D61"/>
  <sheetViews>
    <sheetView workbookViewId="0" topLeftCell="A20">
      <selection activeCell="D28" sqref="D28"/>
    </sheetView>
  </sheetViews>
  <sheetFormatPr defaultColWidth="9.140625" defaultRowHeight="12.75"/>
  <cols>
    <col min="1" max="1" width="30.7109375" style="0" customWidth="1"/>
    <col min="2" max="2" width="11.421875" style="0" customWidth="1"/>
    <col min="3" max="3" width="27.8515625" style="0" customWidth="1"/>
    <col min="4" max="4" width="31.5742187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2"/>
      <c r="C17" s="1"/>
      <c r="D17" s="1"/>
    </row>
    <row r="18" spans="1:4" ht="12.75">
      <c r="A18" s="1"/>
      <c r="B18" s="2"/>
      <c r="C18" s="1"/>
      <c r="D18" s="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SUM(B26:B33)</f>
        <v>10928.08</v>
      </c>
      <c r="C24" s="77"/>
      <c r="D24" s="77"/>
    </row>
    <row r="25" spans="1:4" ht="12.75">
      <c r="A25" s="74"/>
      <c r="B25" s="76"/>
      <c r="C25" s="78"/>
      <c r="D25" s="78"/>
    </row>
    <row r="26" spans="1:4" ht="12.75">
      <c r="A26" s="1"/>
      <c r="B26" s="27">
        <v>5928.08</v>
      </c>
      <c r="C26" s="40" t="s">
        <v>32</v>
      </c>
      <c r="D26" s="20" t="s">
        <v>25</v>
      </c>
    </row>
    <row r="27" spans="1:4" ht="12.75">
      <c r="A27" s="1"/>
      <c r="B27" s="27">
        <v>5000</v>
      </c>
      <c r="C27" s="40" t="s">
        <v>27</v>
      </c>
      <c r="D27" s="20" t="s">
        <v>28</v>
      </c>
    </row>
    <row r="28" spans="1:4" ht="12.75">
      <c r="A28" s="1"/>
      <c r="B28" s="41"/>
      <c r="C28" s="24"/>
      <c r="D28" s="24"/>
    </row>
    <row r="29" spans="1:4" ht="12.75">
      <c r="A29" s="1"/>
      <c r="B29" s="41"/>
      <c r="C29" s="24"/>
      <c r="D29" s="24"/>
    </row>
    <row r="30" spans="1:4" ht="15">
      <c r="A30" s="1"/>
      <c r="B30" s="34"/>
      <c r="C30" s="33"/>
      <c r="D30" s="33"/>
    </row>
    <row r="31" spans="1:4" ht="15">
      <c r="A31" s="1"/>
      <c r="B31" s="35"/>
      <c r="C31" s="31"/>
      <c r="D31" s="31"/>
    </row>
    <row r="32" spans="1:4" ht="15">
      <c r="A32" s="1"/>
      <c r="B32" s="35"/>
      <c r="C32" s="31"/>
      <c r="D32" s="31"/>
    </row>
    <row r="33" spans="1:4" ht="12.75">
      <c r="A33" s="1"/>
      <c r="B33" s="2"/>
      <c r="C33" s="1"/>
      <c r="D33" s="1"/>
    </row>
    <row r="34" spans="1:4" ht="12.75">
      <c r="A34" s="1"/>
      <c r="B34" s="2"/>
      <c r="C34" s="1"/>
      <c r="D34" s="1"/>
    </row>
    <row r="35" spans="1:4" ht="12.75">
      <c r="A35" s="1"/>
      <c r="B35" s="2"/>
      <c r="C35" s="1"/>
      <c r="D35" s="1"/>
    </row>
    <row r="36" spans="1:4" ht="12.75">
      <c r="A36" s="1"/>
      <c r="B36" s="2"/>
      <c r="C36" s="1"/>
      <c r="D36" s="1"/>
    </row>
    <row r="37" spans="1:4" ht="12.75">
      <c r="A37" s="1"/>
      <c r="B37" s="2"/>
      <c r="C37" s="1"/>
      <c r="D37" s="1"/>
    </row>
    <row r="38" spans="1:4" ht="12.75">
      <c r="A38" s="79" t="s">
        <v>6</v>
      </c>
      <c r="B38" s="75">
        <v>0</v>
      </c>
      <c r="C38" s="77"/>
      <c r="D38" s="77"/>
    </row>
    <row r="39" spans="1:4" ht="16.5" customHeight="1">
      <c r="A39" s="80"/>
      <c r="B39" s="76"/>
      <c r="C39" s="78"/>
      <c r="D39" s="78"/>
    </row>
    <row r="40" spans="1:4" ht="12.75">
      <c r="A40" s="1"/>
      <c r="B40" s="2"/>
      <c r="C40" s="1"/>
      <c r="D40" s="1"/>
    </row>
    <row r="41" spans="1:4" ht="12.75">
      <c r="A41" s="1"/>
      <c r="B41" s="2"/>
      <c r="C41" s="1"/>
      <c r="D41" s="1"/>
    </row>
    <row r="42" spans="1:4" ht="12.75">
      <c r="A42" s="1"/>
      <c r="B42" s="2"/>
      <c r="C42" s="1"/>
      <c r="D42" s="1"/>
    </row>
    <row r="43" spans="1:4" ht="12.75">
      <c r="A43" s="1"/>
      <c r="B43" s="2"/>
      <c r="C43" s="1"/>
      <c r="D43" s="1"/>
    </row>
    <row r="44" spans="1:4" ht="12.75">
      <c r="A44" s="1"/>
      <c r="B44" s="2"/>
      <c r="C44" s="1"/>
      <c r="D44" s="1"/>
    </row>
    <row r="45" spans="1:4" ht="12.75">
      <c r="A45" s="1"/>
      <c r="B45" s="2"/>
      <c r="C45" s="1"/>
      <c r="D45" s="1"/>
    </row>
    <row r="46" spans="1:4" ht="12.75">
      <c r="A46" s="73" t="s">
        <v>7</v>
      </c>
      <c r="B46" s="75">
        <v>0</v>
      </c>
      <c r="C46" s="77"/>
      <c r="D46" s="77"/>
    </row>
    <row r="47" spans="1:4" ht="12.75">
      <c r="A47" s="74"/>
      <c r="B47" s="76"/>
      <c r="C47" s="78"/>
      <c r="D47" s="78"/>
    </row>
    <row r="48" spans="1:4" ht="12.75">
      <c r="A48" s="1"/>
      <c r="B48" s="2"/>
      <c r="C48" s="1"/>
      <c r="D48" s="1"/>
    </row>
    <row r="49" spans="1:4" ht="12.75">
      <c r="A49" s="1"/>
      <c r="B49" s="2"/>
      <c r="C49" s="1"/>
      <c r="D49" s="1"/>
    </row>
    <row r="50" spans="1:4" ht="12.75">
      <c r="A50" s="1"/>
      <c r="B50" s="2"/>
      <c r="C50" s="1"/>
      <c r="D50" s="1"/>
    </row>
    <row r="51" spans="1:4" ht="12.75">
      <c r="A51" s="1"/>
      <c r="B51" s="2"/>
      <c r="C51" s="1"/>
      <c r="D51" s="1"/>
    </row>
    <row r="52" spans="1:4" ht="15.75">
      <c r="A52" s="9" t="s">
        <v>16</v>
      </c>
      <c r="B52" s="10">
        <f>B24</f>
        <v>10928.08</v>
      </c>
      <c r="C52" s="9"/>
      <c r="D52" s="9"/>
    </row>
    <row r="53" ht="12.75">
      <c r="B53" s="3"/>
    </row>
    <row r="54" ht="12.75">
      <c r="B54" s="3"/>
    </row>
    <row r="55" spans="1:4" ht="15.75">
      <c r="A55" s="5" t="s">
        <v>8</v>
      </c>
      <c r="B55" s="3"/>
      <c r="C55" s="71" t="s">
        <v>10</v>
      </c>
      <c r="D55" s="71"/>
    </row>
    <row r="56" spans="1:4" ht="15.75">
      <c r="A56" s="4" t="s">
        <v>9</v>
      </c>
      <c r="B56" s="3"/>
      <c r="C56" s="72" t="s">
        <v>21</v>
      </c>
      <c r="D56" s="72"/>
    </row>
    <row r="57" ht="12.75">
      <c r="B57" s="3"/>
    </row>
    <row r="58" ht="12.75">
      <c r="B58" s="3"/>
    </row>
    <row r="59" ht="12.75">
      <c r="B59" s="3"/>
    </row>
    <row r="60" spans="2:4" ht="15.75">
      <c r="B60" s="3"/>
      <c r="C60" s="71" t="s">
        <v>12</v>
      </c>
      <c r="D60" s="71"/>
    </row>
    <row r="61" spans="2:4" ht="15.75">
      <c r="B61" s="3"/>
      <c r="C61" s="71" t="s">
        <v>13</v>
      </c>
      <c r="D61" s="71"/>
    </row>
  </sheetData>
  <mergeCells count="26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A38:A39"/>
    <mergeCell ref="B38:B39"/>
    <mergeCell ref="C38:C39"/>
    <mergeCell ref="D38:D39"/>
    <mergeCell ref="A46:A47"/>
    <mergeCell ref="B46:B47"/>
    <mergeCell ref="C46:C47"/>
    <mergeCell ref="D46:D47"/>
    <mergeCell ref="C55:D55"/>
    <mergeCell ref="C56:D56"/>
    <mergeCell ref="C60:D60"/>
    <mergeCell ref="C61:D6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E90"/>
  <sheetViews>
    <sheetView workbookViewId="0" topLeftCell="A1">
      <selection activeCell="B26" sqref="B26:D63"/>
    </sheetView>
  </sheetViews>
  <sheetFormatPr defaultColWidth="9.140625" defaultRowHeight="12.75"/>
  <cols>
    <col min="1" max="1" width="32.28125" style="0" customWidth="1"/>
    <col min="2" max="2" width="15.00390625" style="0" customWidth="1"/>
    <col min="3" max="3" width="26.28125" style="0" customWidth="1"/>
    <col min="4" max="4" width="29.0039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B17+B18</f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2.75">
      <c r="A17" s="1"/>
      <c r="B17" s="42"/>
      <c r="C17" s="24"/>
      <c r="D17" s="24"/>
    </row>
    <row r="18" spans="1:4" ht="12.75">
      <c r="A18" s="1"/>
      <c r="B18" s="26"/>
      <c r="C18" s="20"/>
      <c r="D18" s="20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SUM(B26:B61)</f>
        <v>0</v>
      </c>
      <c r="C24" s="77"/>
      <c r="D24" s="77"/>
    </row>
    <row r="25" spans="1:4" ht="12.75">
      <c r="A25" s="74"/>
      <c r="B25" s="76"/>
      <c r="C25" s="78"/>
      <c r="D25" s="78"/>
    </row>
    <row r="26" spans="1:4" ht="15.75">
      <c r="A26" s="28"/>
      <c r="B26" s="43"/>
      <c r="C26" s="7"/>
      <c r="D26" s="7"/>
    </row>
    <row r="27" spans="1:4" ht="15.75">
      <c r="A27" s="28"/>
      <c r="B27" s="43"/>
      <c r="C27" s="7"/>
      <c r="D27" s="7"/>
    </row>
    <row r="28" spans="1:4" ht="15.75">
      <c r="A28" s="28"/>
      <c r="B28" s="43"/>
      <c r="C28" s="7"/>
      <c r="D28" s="7"/>
    </row>
    <row r="29" spans="1:4" ht="15.75">
      <c r="A29" s="28"/>
      <c r="B29" s="43"/>
      <c r="C29" s="44"/>
      <c r="D29" s="7"/>
    </row>
    <row r="30" spans="1:4" ht="15.75">
      <c r="A30" s="28"/>
      <c r="B30" s="43"/>
      <c r="C30" s="44"/>
      <c r="D30" s="7"/>
    </row>
    <row r="31" spans="1:4" ht="15.75">
      <c r="A31" s="28"/>
      <c r="B31" s="45"/>
      <c r="C31" s="7"/>
      <c r="D31" s="7"/>
    </row>
    <row r="32" spans="1:4" ht="15.75">
      <c r="A32" s="28"/>
      <c r="B32" s="45"/>
      <c r="C32" s="7"/>
      <c r="D32" s="7"/>
    </row>
    <row r="33" spans="1:4" ht="15.75">
      <c r="A33" s="28"/>
      <c r="B33" s="45"/>
      <c r="C33" s="7"/>
      <c r="D33" s="7"/>
    </row>
    <row r="34" spans="1:4" ht="15.75">
      <c r="A34" s="28"/>
      <c r="B34" s="45"/>
      <c r="C34" s="46"/>
      <c r="D34" s="46"/>
    </row>
    <row r="35" spans="1:4" ht="15.75">
      <c r="A35" s="28"/>
      <c r="B35" s="47"/>
      <c r="C35" s="7"/>
      <c r="D35" s="7"/>
    </row>
    <row r="36" spans="1:4" ht="15.75">
      <c r="A36" s="28"/>
      <c r="B36" s="43"/>
      <c r="C36" s="7"/>
      <c r="D36" s="7"/>
    </row>
    <row r="37" spans="1:4" ht="15.75">
      <c r="A37" s="28"/>
      <c r="B37" s="43"/>
      <c r="C37" s="46"/>
      <c r="D37" s="46"/>
    </row>
    <row r="38" spans="1:4" ht="15.75">
      <c r="A38" s="28"/>
      <c r="B38" s="43"/>
      <c r="C38" s="48"/>
      <c r="D38" s="46"/>
    </row>
    <row r="39" spans="1:4" ht="15.75">
      <c r="A39" s="28"/>
      <c r="B39" s="43"/>
      <c r="C39" s="7"/>
      <c r="D39" s="7"/>
    </row>
    <row r="40" spans="1:4" ht="15.75">
      <c r="A40" s="28"/>
      <c r="B40" s="43"/>
      <c r="C40" s="7"/>
      <c r="D40" s="7"/>
    </row>
    <row r="41" spans="1:4" ht="15.75">
      <c r="A41" s="28"/>
      <c r="B41" s="43"/>
      <c r="C41" s="48"/>
      <c r="D41" s="49"/>
    </row>
    <row r="42" spans="1:4" ht="15.75">
      <c r="A42" s="28"/>
      <c r="B42" s="43"/>
      <c r="C42" s="48"/>
      <c r="D42" s="49"/>
    </row>
    <row r="43" spans="1:4" ht="15.75">
      <c r="A43" s="28"/>
      <c r="B43" s="43"/>
      <c r="C43" s="48"/>
      <c r="D43" s="49"/>
    </row>
    <row r="44" spans="1:4" ht="15.75">
      <c r="A44" s="28"/>
      <c r="B44" s="43"/>
      <c r="C44" s="7"/>
      <c r="D44" s="7"/>
    </row>
    <row r="45" spans="1:4" ht="15.75">
      <c r="A45" s="28"/>
      <c r="B45" s="43"/>
      <c r="C45" s="48"/>
      <c r="D45" s="46"/>
    </row>
    <row r="46" spans="1:4" ht="15.75">
      <c r="A46" s="28"/>
      <c r="B46" s="43"/>
      <c r="C46" s="48"/>
      <c r="D46" s="46"/>
    </row>
    <row r="47" spans="1:4" ht="15.75">
      <c r="A47" s="28"/>
      <c r="B47" s="43"/>
      <c r="C47" s="48"/>
      <c r="D47" s="46"/>
    </row>
    <row r="48" spans="1:4" ht="15.75">
      <c r="A48" s="28"/>
      <c r="B48" s="43"/>
      <c r="C48" s="7"/>
      <c r="D48" s="7"/>
    </row>
    <row r="49" spans="1:4" ht="15.75">
      <c r="A49" s="28"/>
      <c r="B49" s="43"/>
      <c r="C49" s="7"/>
      <c r="D49" s="7"/>
    </row>
    <row r="50" spans="1:4" ht="15.75">
      <c r="A50" s="28"/>
      <c r="B50" s="43"/>
      <c r="C50" s="48"/>
      <c r="D50" s="49"/>
    </row>
    <row r="51" spans="1:4" ht="15.75">
      <c r="A51" s="28"/>
      <c r="B51" s="43"/>
      <c r="C51" s="48"/>
      <c r="D51" s="49"/>
    </row>
    <row r="52" spans="1:4" ht="15.75">
      <c r="A52" s="28"/>
      <c r="B52" s="43"/>
      <c r="C52" s="48"/>
      <c r="D52" s="49"/>
    </row>
    <row r="53" spans="1:4" ht="15.75">
      <c r="A53" s="28"/>
      <c r="B53" s="47"/>
      <c r="C53" s="7"/>
      <c r="D53" s="7"/>
    </row>
    <row r="54" spans="1:4" ht="15.75">
      <c r="A54" s="28"/>
      <c r="B54" s="47"/>
      <c r="C54" s="50"/>
      <c r="D54" s="46"/>
    </row>
    <row r="55" spans="1:4" ht="15.75">
      <c r="A55" s="28"/>
      <c r="B55" s="43"/>
      <c r="C55" s="7"/>
      <c r="D55" s="7"/>
    </row>
    <row r="56" spans="1:4" ht="15.75">
      <c r="A56" s="28"/>
      <c r="B56" s="8"/>
      <c r="C56" s="7"/>
      <c r="D56" s="7"/>
    </row>
    <row r="57" spans="1:4" ht="15.75">
      <c r="A57" s="28"/>
      <c r="B57" s="8"/>
      <c r="C57" s="7"/>
      <c r="D57" s="7"/>
    </row>
    <row r="58" spans="1:4" ht="15.75">
      <c r="A58" s="28"/>
      <c r="B58" s="8"/>
      <c r="C58" s="7"/>
      <c r="D58" s="7"/>
    </row>
    <row r="59" spans="1:4" ht="15.75">
      <c r="A59" s="28"/>
      <c r="B59" s="8"/>
      <c r="C59" s="7"/>
      <c r="D59" s="7"/>
    </row>
    <row r="60" spans="1:4" ht="15.75">
      <c r="A60" s="28"/>
      <c r="B60" s="8"/>
      <c r="C60" s="7"/>
      <c r="D60" s="7"/>
    </row>
    <row r="61" spans="1:4" ht="15.75">
      <c r="A61" s="28"/>
      <c r="B61" s="8"/>
      <c r="C61" s="7"/>
      <c r="D61" s="7"/>
    </row>
    <row r="62" spans="1:4" ht="15.75">
      <c r="A62" s="28"/>
      <c r="B62" s="29"/>
      <c r="C62" s="33"/>
      <c r="D62" s="33"/>
    </row>
    <row r="63" spans="1:4" ht="15.75">
      <c r="A63" s="28"/>
      <c r="B63" s="29"/>
      <c r="C63" s="31"/>
      <c r="D63" s="31"/>
    </row>
    <row r="64" spans="1:4" ht="15">
      <c r="A64" s="1"/>
      <c r="B64" s="39"/>
      <c r="C64" s="31"/>
      <c r="D64" s="31"/>
    </row>
    <row r="65" spans="1:4" ht="12.75" customHeight="1">
      <c r="A65" s="79" t="s">
        <v>6</v>
      </c>
      <c r="B65" s="39"/>
      <c r="C65" s="36"/>
      <c r="D65" s="37"/>
    </row>
    <row r="66" spans="1:4" ht="18.75" customHeight="1">
      <c r="A66" s="80"/>
      <c r="B66" s="39"/>
      <c r="C66" s="33"/>
      <c r="D66" s="33"/>
    </row>
    <row r="67" spans="1:4" ht="15">
      <c r="A67" s="1"/>
      <c r="B67" s="39"/>
      <c r="C67" s="33"/>
      <c r="D67" s="33"/>
    </row>
    <row r="68" spans="1:4" ht="15">
      <c r="A68" s="1"/>
      <c r="B68" s="39"/>
      <c r="C68" s="36"/>
      <c r="D68" s="38"/>
    </row>
    <row r="69" spans="1:4" ht="15">
      <c r="A69" s="1"/>
      <c r="B69" s="39"/>
      <c r="C69" s="36"/>
      <c r="D69" s="38"/>
    </row>
    <row r="70" spans="1:4" ht="15">
      <c r="A70" s="1"/>
      <c r="B70" s="39"/>
      <c r="C70" s="36"/>
      <c r="D70" s="38"/>
    </row>
    <row r="71" spans="1:4" ht="15">
      <c r="A71" s="1"/>
      <c r="B71" s="39"/>
      <c r="C71" s="33"/>
      <c r="D71" s="33"/>
    </row>
    <row r="72" spans="1:4" ht="15">
      <c r="A72" s="1"/>
      <c r="B72" s="39"/>
      <c r="C72" s="36"/>
      <c r="D72" s="37"/>
    </row>
    <row r="73" spans="1:4" ht="12.75" customHeight="1">
      <c r="A73" s="73" t="s">
        <v>7</v>
      </c>
      <c r="B73" s="39"/>
      <c r="C73" s="36"/>
      <c r="D73" s="37"/>
    </row>
    <row r="74" spans="1:4" ht="12.75" customHeight="1">
      <c r="A74" s="74"/>
      <c r="B74" s="39"/>
      <c r="C74" s="36"/>
      <c r="D74" s="37"/>
    </row>
    <row r="75" spans="1:4" ht="15">
      <c r="A75" s="1"/>
      <c r="B75" s="39"/>
      <c r="C75" s="33"/>
      <c r="D75" s="33"/>
    </row>
    <row r="76" spans="1:4" ht="15">
      <c r="A76" s="1"/>
      <c r="B76" s="39"/>
      <c r="C76" s="33"/>
      <c r="D76" s="33"/>
    </row>
    <row r="77" spans="1:4" ht="15">
      <c r="A77" s="1"/>
      <c r="B77" s="39"/>
      <c r="C77" s="36"/>
      <c r="D77" s="38"/>
    </row>
    <row r="78" spans="1:4" ht="15">
      <c r="A78" s="1"/>
      <c r="B78" s="39"/>
      <c r="C78" s="36"/>
      <c r="D78" s="38"/>
    </row>
    <row r="79" spans="1:4" ht="15.75">
      <c r="A79" s="9" t="s">
        <v>16</v>
      </c>
      <c r="B79" s="65">
        <f>B15+B24</f>
        <v>0</v>
      </c>
      <c r="C79" s="36"/>
      <c r="D79" s="37"/>
    </row>
    <row r="80" spans="2:5" ht="15">
      <c r="B80" s="61"/>
      <c r="C80" s="62"/>
      <c r="D80" s="62"/>
      <c r="E80" s="18"/>
    </row>
    <row r="81" spans="2:5" ht="15">
      <c r="B81" s="61"/>
      <c r="C81" s="63"/>
      <c r="D81" s="63"/>
      <c r="E81" s="18"/>
    </row>
    <row r="82" spans="1:5" ht="15.75">
      <c r="A82" s="5" t="s">
        <v>8</v>
      </c>
      <c r="B82" s="3"/>
      <c r="C82" s="71" t="s">
        <v>10</v>
      </c>
      <c r="D82" s="71"/>
      <c r="E82" s="18"/>
    </row>
    <row r="83" spans="1:5" ht="15.75">
      <c r="A83" s="4" t="s">
        <v>9</v>
      </c>
      <c r="B83" s="3"/>
      <c r="C83" s="72" t="s">
        <v>21</v>
      </c>
      <c r="D83" s="72"/>
      <c r="E83" s="18"/>
    </row>
    <row r="84" spans="2:5" ht="12.75">
      <c r="B84" s="3"/>
      <c r="E84" s="18"/>
    </row>
    <row r="85" spans="2:5" ht="12.75">
      <c r="B85" s="3"/>
      <c r="E85" s="18"/>
    </row>
    <row r="86" spans="2:5" ht="12.75">
      <c r="B86" s="3"/>
      <c r="E86" s="18"/>
    </row>
    <row r="87" spans="2:5" ht="15.75">
      <c r="B87" s="3"/>
      <c r="C87" s="71" t="s">
        <v>12</v>
      </c>
      <c r="D87" s="71"/>
      <c r="E87" s="18"/>
    </row>
    <row r="88" spans="2:5" ht="15.75">
      <c r="B88" s="3"/>
      <c r="C88" s="71" t="s">
        <v>13</v>
      </c>
      <c r="D88" s="71"/>
      <c r="E88" s="18"/>
    </row>
    <row r="89" spans="2:5" ht="15">
      <c r="B89" s="64"/>
      <c r="C89" s="62"/>
      <c r="D89" s="62"/>
      <c r="E89" s="18"/>
    </row>
    <row r="90" spans="2:5" ht="15">
      <c r="B90" s="64"/>
      <c r="C90" s="63"/>
      <c r="D90" s="63"/>
      <c r="E90" s="18"/>
    </row>
  </sheetData>
  <mergeCells count="20">
    <mergeCell ref="A6:D6"/>
    <mergeCell ref="A7:D7"/>
    <mergeCell ref="A12:A14"/>
    <mergeCell ref="B12:B14"/>
    <mergeCell ref="C12:C14"/>
    <mergeCell ref="D12:D14"/>
    <mergeCell ref="A15:A16"/>
    <mergeCell ref="B15:B16"/>
    <mergeCell ref="C15:C16"/>
    <mergeCell ref="D15:D16"/>
    <mergeCell ref="A24:A25"/>
    <mergeCell ref="B24:B25"/>
    <mergeCell ref="C24:C25"/>
    <mergeCell ref="D24:D25"/>
    <mergeCell ref="C88:D88"/>
    <mergeCell ref="A65:A66"/>
    <mergeCell ref="C82:D82"/>
    <mergeCell ref="C83:D83"/>
    <mergeCell ref="C87:D87"/>
    <mergeCell ref="A73:A7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6:D72"/>
  <sheetViews>
    <sheetView workbookViewId="0" topLeftCell="A19">
      <selection activeCell="B26" sqref="B26:D53"/>
    </sheetView>
  </sheetViews>
  <sheetFormatPr defaultColWidth="9.140625" defaultRowHeight="12.75"/>
  <cols>
    <col min="1" max="1" width="34.28125" style="0" customWidth="1"/>
    <col min="2" max="2" width="14.7109375" style="0" customWidth="1"/>
    <col min="3" max="3" width="38.28125" style="0" customWidth="1"/>
    <col min="4" max="4" width="30.140625" style="0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B17+B18</f>
        <v>0</v>
      </c>
      <c r="C15" s="77"/>
      <c r="D15" s="77"/>
    </row>
    <row r="16" spans="1:4" ht="12.75">
      <c r="A16" s="74"/>
      <c r="B16" s="76"/>
      <c r="C16" s="78"/>
      <c r="D16" s="78"/>
    </row>
    <row r="17" spans="1:4" ht="15" customHeight="1">
      <c r="A17" s="1"/>
      <c r="B17" s="26"/>
      <c r="C17" s="20"/>
      <c r="D17" s="24"/>
    </row>
    <row r="18" spans="1:4" ht="12.75">
      <c r="A18" s="1"/>
      <c r="B18" s="26"/>
      <c r="C18" s="24"/>
      <c r="D18" s="51"/>
    </row>
    <row r="19" spans="1:4" ht="12.75">
      <c r="A19" s="1"/>
      <c r="B19" s="2"/>
      <c r="C19" s="1"/>
      <c r="D19" s="1"/>
    </row>
    <row r="20" spans="1:4" ht="12.75">
      <c r="A20" s="1"/>
      <c r="B20" s="2"/>
      <c r="C20" s="1"/>
      <c r="D20" s="1"/>
    </row>
    <row r="21" spans="1:4" ht="12.75">
      <c r="A21" s="1"/>
      <c r="B21" s="2"/>
      <c r="C21" s="1"/>
      <c r="D21" s="1"/>
    </row>
    <row r="22" spans="1:4" ht="12.75">
      <c r="A22" s="1"/>
      <c r="B22" s="2"/>
      <c r="C22" s="1"/>
      <c r="D22" s="1"/>
    </row>
    <row r="23" spans="1:4" ht="12.75">
      <c r="A23" s="1"/>
      <c r="B23" s="2"/>
      <c r="C23" s="1"/>
      <c r="D23" s="1"/>
    </row>
    <row r="24" spans="1:4" ht="12.75">
      <c r="A24" s="73" t="s">
        <v>5</v>
      </c>
      <c r="B24" s="75">
        <f>SUM(B26:B53)</f>
        <v>0</v>
      </c>
      <c r="C24" s="77"/>
      <c r="D24" s="77"/>
    </row>
    <row r="25" spans="1:4" ht="12.75">
      <c r="A25" s="74"/>
      <c r="B25" s="76"/>
      <c r="C25" s="78"/>
      <c r="D25" s="78"/>
    </row>
    <row r="26" spans="1:4" ht="15.75">
      <c r="A26" s="28"/>
      <c r="B26" s="52"/>
      <c r="C26" s="53"/>
      <c r="D26" s="53"/>
    </row>
    <row r="27" spans="1:4" ht="15.75">
      <c r="A27" s="28"/>
      <c r="B27" s="52"/>
      <c r="C27" s="53"/>
      <c r="D27" s="53"/>
    </row>
    <row r="28" spans="1:4" ht="15.75">
      <c r="A28" s="28"/>
      <c r="B28" s="52"/>
      <c r="C28" s="53"/>
      <c r="D28" s="53"/>
    </row>
    <row r="29" spans="1:4" ht="15.75">
      <c r="A29" s="28"/>
      <c r="B29" s="52"/>
      <c r="C29" s="53"/>
      <c r="D29" s="53"/>
    </row>
    <row r="30" spans="1:4" ht="15.75">
      <c r="A30" s="28"/>
      <c r="B30" s="52"/>
      <c r="C30" s="53"/>
      <c r="D30" s="53"/>
    </row>
    <row r="31" spans="1:4" ht="15.75">
      <c r="A31" s="28"/>
      <c r="B31" s="52"/>
      <c r="C31" s="53"/>
      <c r="D31" s="53"/>
    </row>
    <row r="32" spans="1:4" ht="15.75">
      <c r="A32" s="28"/>
      <c r="B32" s="54"/>
      <c r="C32" s="55"/>
      <c r="D32" s="56"/>
    </row>
    <row r="33" spans="1:4" ht="15.75">
      <c r="A33" s="28"/>
      <c r="B33" s="54"/>
      <c r="C33" s="55"/>
      <c r="D33" s="53"/>
    </row>
    <row r="34" spans="1:4" ht="15.75">
      <c r="A34" s="28"/>
      <c r="B34" s="52"/>
      <c r="C34" s="55"/>
      <c r="D34" s="53"/>
    </row>
    <row r="35" spans="1:4" ht="15.75">
      <c r="A35" s="28"/>
      <c r="B35" s="57"/>
      <c r="C35" s="58"/>
      <c r="D35" s="59"/>
    </row>
    <row r="36" spans="1:4" ht="15.75">
      <c r="A36" s="28"/>
      <c r="B36" s="13"/>
      <c r="C36" s="60"/>
      <c r="D36" s="60"/>
    </row>
    <row r="37" spans="1:4" ht="15.75">
      <c r="A37" s="28"/>
      <c r="B37" s="52"/>
      <c r="C37" s="60"/>
      <c r="D37" s="60"/>
    </row>
    <row r="38" spans="1:4" ht="15.75">
      <c r="A38" s="28"/>
      <c r="B38" s="52"/>
      <c r="C38" s="60"/>
      <c r="D38" s="60"/>
    </row>
    <row r="39" spans="1:4" ht="15.75">
      <c r="A39" s="28"/>
      <c r="B39" s="52"/>
      <c r="C39" s="53"/>
      <c r="D39" s="53"/>
    </row>
    <row r="40" spans="1:4" ht="15.75">
      <c r="A40" s="28"/>
      <c r="B40" s="52"/>
      <c r="C40" s="53"/>
      <c r="D40" s="53"/>
    </row>
    <row r="41" spans="1:4" ht="15.75">
      <c r="A41" s="28"/>
      <c r="B41" s="52"/>
      <c r="C41" s="60"/>
      <c r="D41" s="60"/>
    </row>
    <row r="42" spans="1:4" ht="15.75">
      <c r="A42" s="28"/>
      <c r="B42" s="52"/>
      <c r="C42" s="60"/>
      <c r="D42" s="60"/>
    </row>
    <row r="43" spans="1:4" ht="15.75">
      <c r="A43" s="28"/>
      <c r="B43" s="52"/>
      <c r="C43" s="60"/>
      <c r="D43" s="60"/>
    </row>
    <row r="44" spans="1:4" ht="15.75">
      <c r="A44" s="28"/>
      <c r="B44" s="52"/>
      <c r="C44" s="60"/>
      <c r="D44" s="60"/>
    </row>
    <row r="45" spans="1:4" ht="15.75">
      <c r="A45" s="28"/>
      <c r="B45" s="52"/>
      <c r="C45" s="60"/>
      <c r="D45" s="60"/>
    </row>
    <row r="46" spans="1:4" ht="15.75">
      <c r="A46" s="28"/>
      <c r="B46" s="52"/>
      <c r="C46" s="60"/>
      <c r="D46" s="60"/>
    </row>
    <row r="47" spans="1:4" ht="15.75">
      <c r="A47" s="28"/>
      <c r="B47" s="52"/>
      <c r="C47" s="60"/>
      <c r="D47" s="60"/>
    </row>
    <row r="48" spans="1:4" ht="15.75">
      <c r="A48" s="28"/>
      <c r="B48" s="52"/>
      <c r="C48" s="60"/>
      <c r="D48" s="60"/>
    </row>
    <row r="49" spans="1:4" ht="15.75">
      <c r="A49" s="28"/>
      <c r="B49" s="52"/>
      <c r="C49" s="60"/>
      <c r="D49" s="60"/>
    </row>
    <row r="50" spans="1:4" ht="15.75">
      <c r="A50" s="28"/>
      <c r="B50" s="52"/>
      <c r="C50" s="60"/>
      <c r="D50" s="60"/>
    </row>
    <row r="51" spans="1:4" ht="15.75">
      <c r="A51" s="28"/>
      <c r="B51" s="52"/>
      <c r="C51" s="60"/>
      <c r="D51" s="60"/>
    </row>
    <row r="52" spans="1:4" ht="15.75">
      <c r="A52" s="28"/>
      <c r="B52" s="52"/>
      <c r="C52" s="60"/>
      <c r="D52" s="60"/>
    </row>
    <row r="53" spans="1:4" ht="15.75">
      <c r="A53" s="28"/>
      <c r="B53" s="52"/>
      <c r="C53" s="60"/>
      <c r="D53" s="60"/>
    </row>
    <row r="54" spans="1:4" ht="15.75">
      <c r="A54" s="28"/>
      <c r="B54" s="29"/>
      <c r="C54" s="30"/>
      <c r="D54" s="30"/>
    </row>
    <row r="55" spans="1:4" ht="12.75">
      <c r="A55" s="79" t="s">
        <v>6</v>
      </c>
      <c r="B55" s="75">
        <v>0</v>
      </c>
      <c r="C55" s="90"/>
      <c r="D55" s="90"/>
    </row>
    <row r="56" spans="1:4" ht="20.25" customHeight="1">
      <c r="A56" s="80"/>
      <c r="B56" s="76"/>
      <c r="C56" s="91"/>
      <c r="D56" s="91"/>
    </row>
    <row r="57" spans="1:4" ht="12.75">
      <c r="A57" s="73" t="s">
        <v>7</v>
      </c>
      <c r="B57" s="75">
        <v>0</v>
      </c>
      <c r="C57" s="77"/>
      <c r="D57" s="77"/>
    </row>
    <row r="58" spans="1:4" ht="12.75">
      <c r="A58" s="74"/>
      <c r="B58" s="76"/>
      <c r="C58" s="78"/>
      <c r="D58" s="78"/>
    </row>
    <row r="59" spans="1:4" ht="12.75">
      <c r="A59" s="1"/>
      <c r="B59" s="2"/>
      <c r="C59" s="1"/>
      <c r="D59" s="1"/>
    </row>
    <row r="60" spans="1:4" ht="12.75">
      <c r="A60" s="1"/>
      <c r="B60" s="2"/>
      <c r="C60" s="1"/>
      <c r="D60" s="1"/>
    </row>
    <row r="61" spans="1:4" ht="12.75">
      <c r="A61" s="1"/>
      <c r="B61" s="2"/>
      <c r="C61" s="1"/>
      <c r="D61" s="1"/>
    </row>
    <row r="62" spans="1:4" ht="12.75">
      <c r="A62" s="1"/>
      <c r="B62" s="2"/>
      <c r="C62" s="1"/>
      <c r="D62" s="1"/>
    </row>
    <row r="63" spans="1:4" ht="15.75">
      <c r="A63" s="9" t="s">
        <v>16</v>
      </c>
      <c r="B63" s="10">
        <f>B24+B15</f>
        <v>0</v>
      </c>
      <c r="C63" s="9"/>
      <c r="D63" s="9"/>
    </row>
    <row r="64" ht="12.75">
      <c r="B64" s="3"/>
    </row>
    <row r="65" ht="12.75">
      <c r="B65" s="3"/>
    </row>
    <row r="66" spans="1:4" ht="15.75">
      <c r="A66" s="5" t="s">
        <v>8</v>
      </c>
      <c r="B66" s="3"/>
      <c r="C66" s="71" t="s">
        <v>10</v>
      </c>
      <c r="D66" s="71"/>
    </row>
    <row r="67" spans="1:4" ht="15.75">
      <c r="A67" s="4" t="s">
        <v>9</v>
      </c>
      <c r="B67" s="3"/>
      <c r="C67" s="72" t="s">
        <v>11</v>
      </c>
      <c r="D67" s="72"/>
    </row>
    <row r="68" ht="12.75">
      <c r="B68" s="3"/>
    </row>
    <row r="69" ht="12.75">
      <c r="B69" s="3"/>
    </row>
    <row r="70" ht="12.75">
      <c r="B70" s="3"/>
    </row>
    <row r="71" spans="2:4" ht="15.75">
      <c r="B71" s="3"/>
      <c r="C71" s="71" t="s">
        <v>12</v>
      </c>
      <c r="D71" s="71"/>
    </row>
    <row r="72" spans="2:4" ht="15.75">
      <c r="B72" s="3"/>
      <c r="C72" s="71" t="s">
        <v>13</v>
      </c>
      <c r="D72" s="71"/>
    </row>
  </sheetData>
  <mergeCells count="26">
    <mergeCell ref="A55:A56"/>
    <mergeCell ref="B55:B56"/>
    <mergeCell ref="C55:C56"/>
    <mergeCell ref="D55:D56"/>
    <mergeCell ref="C66:D66"/>
    <mergeCell ref="C67:D67"/>
    <mergeCell ref="C71:D71"/>
    <mergeCell ref="C72:D72"/>
    <mergeCell ref="A57:A58"/>
    <mergeCell ref="B57:B58"/>
    <mergeCell ref="C57:C58"/>
    <mergeCell ref="D57:D58"/>
    <mergeCell ref="A24:A25"/>
    <mergeCell ref="B24:B25"/>
    <mergeCell ref="C24:C25"/>
    <mergeCell ref="D24:D25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E126"/>
  <sheetViews>
    <sheetView workbookViewId="0" topLeftCell="A1">
      <selection activeCell="D19" sqref="D19"/>
    </sheetView>
  </sheetViews>
  <sheetFormatPr defaultColWidth="9.140625" defaultRowHeight="12.75"/>
  <cols>
    <col min="1" max="1" width="34.57421875" style="0" customWidth="1"/>
    <col min="2" max="2" width="12.421875" style="0" customWidth="1"/>
    <col min="3" max="3" width="31.7109375" style="0" customWidth="1"/>
    <col min="4" max="4" width="34.7109375" style="0" customWidth="1"/>
    <col min="5" max="6" width="9.140625" style="18" customWidth="1"/>
  </cols>
  <sheetData>
    <row r="6" spans="1:4" ht="15.75">
      <c r="A6" s="71" t="s">
        <v>14</v>
      </c>
      <c r="B6" s="71"/>
      <c r="C6" s="71"/>
      <c r="D6" s="71"/>
    </row>
    <row r="7" spans="1:4" ht="15.75">
      <c r="A7" s="71" t="s">
        <v>15</v>
      </c>
      <c r="B7" s="71"/>
      <c r="C7" s="71"/>
      <c r="D7" s="71"/>
    </row>
    <row r="12" spans="1:4" ht="12.75">
      <c r="A12" s="85" t="s">
        <v>0</v>
      </c>
      <c r="B12" s="85" t="s">
        <v>1</v>
      </c>
      <c r="C12" s="85" t="s">
        <v>2</v>
      </c>
      <c r="D12" s="85" t="s">
        <v>3</v>
      </c>
    </row>
    <row r="13" spans="1:4" ht="12.75">
      <c r="A13" s="86"/>
      <c r="B13" s="88"/>
      <c r="C13" s="86"/>
      <c r="D13" s="86"/>
    </row>
    <row r="14" spans="1:4" ht="12.75">
      <c r="A14" s="87"/>
      <c r="B14" s="89"/>
      <c r="C14" s="87"/>
      <c r="D14" s="87"/>
    </row>
    <row r="15" spans="1:4" ht="12.75">
      <c r="A15" s="73" t="s">
        <v>4</v>
      </c>
      <c r="B15" s="75">
        <f>B17+B18</f>
        <v>860661</v>
      </c>
      <c r="C15" s="77"/>
      <c r="D15" s="77"/>
    </row>
    <row r="16" spans="1:4" ht="12.75">
      <c r="A16" s="74"/>
      <c r="B16" s="76"/>
      <c r="C16" s="78"/>
      <c r="D16" s="78"/>
    </row>
    <row r="17" spans="1:4" ht="27" customHeight="1">
      <c r="A17" s="1"/>
      <c r="B17" s="2">
        <v>851864</v>
      </c>
      <c r="C17" s="1" t="s">
        <v>150</v>
      </c>
      <c r="D17" s="1" t="s">
        <v>151</v>
      </c>
    </row>
    <row r="18" spans="1:5" ht="14.25">
      <c r="A18" s="1"/>
      <c r="B18" s="21">
        <v>8797</v>
      </c>
      <c r="C18" s="20" t="s">
        <v>152</v>
      </c>
      <c r="D18" s="1" t="s">
        <v>154</v>
      </c>
      <c r="E18" s="23"/>
    </row>
    <row r="19" spans="1:5" ht="14.25">
      <c r="A19" s="1"/>
      <c r="B19" s="21">
        <v>24536</v>
      </c>
      <c r="C19" s="20" t="s">
        <v>153</v>
      </c>
      <c r="D19" s="1" t="s">
        <v>154</v>
      </c>
      <c r="E19" s="23"/>
    </row>
    <row r="20" spans="1:5" ht="14.25">
      <c r="A20" s="1"/>
      <c r="B20" s="21"/>
      <c r="C20" s="20"/>
      <c r="D20" s="1"/>
      <c r="E20" s="23"/>
    </row>
    <row r="21" spans="1:5" ht="12.75" customHeight="1">
      <c r="A21" s="73" t="s">
        <v>5</v>
      </c>
      <c r="B21" s="92">
        <f>SUM(B23:B92)</f>
        <v>344279.5299999999</v>
      </c>
      <c r="C21" s="94"/>
      <c r="D21" s="77"/>
      <c r="E21" s="23"/>
    </row>
    <row r="22" spans="1:5" ht="12.75" customHeight="1">
      <c r="A22" s="74"/>
      <c r="B22" s="93"/>
      <c r="C22" s="95"/>
      <c r="D22" s="78"/>
      <c r="E22" s="23"/>
    </row>
    <row r="23" spans="1:5" ht="12.75">
      <c r="A23" s="1"/>
      <c r="B23" s="27">
        <v>581.56</v>
      </c>
      <c r="C23" s="20" t="s">
        <v>38</v>
      </c>
      <c r="D23" s="20" t="s">
        <v>29</v>
      </c>
      <c r="E23" s="23"/>
    </row>
    <row r="24" spans="1:5" ht="12.75">
      <c r="A24" s="1"/>
      <c r="B24" s="27">
        <v>2587.9</v>
      </c>
      <c r="C24" s="20" t="s">
        <v>33</v>
      </c>
      <c r="D24" s="20" t="s">
        <v>35</v>
      </c>
      <c r="E24" s="23"/>
    </row>
    <row r="25" spans="1:5" ht="12.75">
      <c r="A25" s="1"/>
      <c r="B25" s="27">
        <v>7371.8</v>
      </c>
      <c r="C25" s="20" t="s">
        <v>34</v>
      </c>
      <c r="D25" s="20" t="s">
        <v>36</v>
      </c>
      <c r="E25" s="23"/>
    </row>
    <row r="26" spans="1:5" ht="12.75">
      <c r="A26" s="1"/>
      <c r="B26" s="27">
        <v>312.48</v>
      </c>
      <c r="C26" s="20" t="s">
        <v>34</v>
      </c>
      <c r="D26" s="20" t="s">
        <v>51</v>
      </c>
      <c r="E26" s="23"/>
    </row>
    <row r="27" spans="1:5" ht="12.75">
      <c r="A27" s="1"/>
      <c r="B27" s="27">
        <v>4636.36</v>
      </c>
      <c r="C27" s="20" t="s">
        <v>34</v>
      </c>
      <c r="D27" s="20" t="s">
        <v>37</v>
      </c>
      <c r="E27" s="23"/>
    </row>
    <row r="28" spans="1:5" ht="12.75">
      <c r="A28" s="1"/>
      <c r="B28" s="27">
        <v>15059.87</v>
      </c>
      <c r="C28" s="20" t="s">
        <v>39</v>
      </c>
      <c r="D28" s="20" t="s">
        <v>25</v>
      </c>
      <c r="E28" s="23"/>
    </row>
    <row r="29" spans="1:5" ht="12.75">
      <c r="A29" s="1"/>
      <c r="B29" s="27">
        <v>1570</v>
      </c>
      <c r="C29" s="20" t="s">
        <v>40</v>
      </c>
      <c r="D29" s="20" t="s">
        <v>29</v>
      </c>
      <c r="E29" s="23"/>
    </row>
    <row r="30" spans="1:5" ht="12.75">
      <c r="A30" s="1"/>
      <c r="B30" s="27">
        <v>959.91</v>
      </c>
      <c r="C30" s="20" t="s">
        <v>41</v>
      </c>
      <c r="D30" s="20" t="s">
        <v>37</v>
      </c>
      <c r="E30" s="23"/>
    </row>
    <row r="31" spans="1:5" ht="12.75">
      <c r="A31" s="1"/>
      <c r="B31" s="27">
        <v>744</v>
      </c>
      <c r="C31" s="20" t="s">
        <v>42</v>
      </c>
      <c r="D31" s="20" t="s">
        <v>29</v>
      </c>
      <c r="E31" s="23"/>
    </row>
    <row r="32" spans="1:5" ht="12.75">
      <c r="A32" s="1"/>
      <c r="B32" s="27">
        <v>2418</v>
      </c>
      <c r="C32" s="20" t="s">
        <v>43</v>
      </c>
      <c r="D32" s="20" t="s">
        <v>29</v>
      </c>
      <c r="E32" s="23"/>
    </row>
    <row r="33" spans="1:5" ht="12.75">
      <c r="A33" s="1"/>
      <c r="B33" s="27">
        <v>26375.69</v>
      </c>
      <c r="C33" s="20" t="s">
        <v>44</v>
      </c>
      <c r="D33" s="20" t="s">
        <v>25</v>
      </c>
      <c r="E33" s="23"/>
    </row>
    <row r="34" spans="1:5" ht="12.75">
      <c r="A34" s="1"/>
      <c r="B34" s="27">
        <v>596</v>
      </c>
      <c r="C34" s="20" t="s">
        <v>45</v>
      </c>
      <c r="D34" s="20" t="s">
        <v>37</v>
      </c>
      <c r="E34" s="23"/>
    </row>
    <row r="35" spans="1:5" ht="12.75">
      <c r="A35" s="1"/>
      <c r="B35" s="27">
        <v>1286</v>
      </c>
      <c r="C35" s="20" t="s">
        <v>45</v>
      </c>
      <c r="D35" s="20" t="s">
        <v>37</v>
      </c>
      <c r="E35" s="23"/>
    </row>
    <row r="36" spans="1:5" ht="12.75">
      <c r="A36" s="1"/>
      <c r="B36" s="27">
        <v>2075.76</v>
      </c>
      <c r="C36" s="20" t="s">
        <v>46</v>
      </c>
      <c r="D36" s="20" t="s">
        <v>36</v>
      </c>
      <c r="E36" s="23"/>
    </row>
    <row r="37" spans="1:5" ht="12.75">
      <c r="A37" s="1"/>
      <c r="B37" s="27">
        <v>10559.58</v>
      </c>
      <c r="C37" s="20" t="s">
        <v>46</v>
      </c>
      <c r="D37" s="20" t="s">
        <v>37</v>
      </c>
      <c r="E37" s="23"/>
    </row>
    <row r="38" spans="1:5" ht="12.75">
      <c r="A38" s="1"/>
      <c r="B38" s="27">
        <v>8558.55</v>
      </c>
      <c r="C38" s="24" t="s">
        <v>47</v>
      </c>
      <c r="D38" s="24" t="s">
        <v>29</v>
      </c>
      <c r="E38" s="23"/>
    </row>
    <row r="39" spans="1:5" ht="12.75">
      <c r="A39" s="1"/>
      <c r="B39" s="27">
        <v>18272.64</v>
      </c>
      <c r="C39" s="20" t="s">
        <v>48</v>
      </c>
      <c r="D39" s="20" t="s">
        <v>49</v>
      </c>
      <c r="E39" s="23"/>
    </row>
    <row r="40" spans="1:5" ht="12.75">
      <c r="A40" s="1"/>
      <c r="B40" s="25">
        <v>2108</v>
      </c>
      <c r="C40" s="20" t="s">
        <v>48</v>
      </c>
      <c r="D40" s="24" t="s">
        <v>37</v>
      </c>
      <c r="E40" s="23"/>
    </row>
    <row r="41" spans="1:5" ht="12.75">
      <c r="A41" s="1"/>
      <c r="B41" s="25">
        <v>149.4</v>
      </c>
      <c r="C41" s="20" t="s">
        <v>50</v>
      </c>
      <c r="D41" s="24" t="s">
        <v>51</v>
      </c>
      <c r="E41" s="23"/>
    </row>
    <row r="42" spans="1:5" ht="12.75">
      <c r="A42" s="1"/>
      <c r="B42" s="25">
        <v>1332.65</v>
      </c>
      <c r="C42" s="20" t="s">
        <v>50</v>
      </c>
      <c r="D42" s="24" t="s">
        <v>37</v>
      </c>
      <c r="E42" s="23"/>
    </row>
    <row r="43" spans="1:5" ht="12.75">
      <c r="A43" s="1"/>
      <c r="B43" s="25">
        <v>162</v>
      </c>
      <c r="C43" s="20" t="s">
        <v>52</v>
      </c>
      <c r="D43" s="24" t="s">
        <v>29</v>
      </c>
      <c r="E43" s="23"/>
    </row>
    <row r="44" spans="1:5" ht="12.75">
      <c r="A44" s="1"/>
      <c r="B44" s="25">
        <v>4350</v>
      </c>
      <c r="C44" s="20" t="s">
        <v>53</v>
      </c>
      <c r="D44" s="24" t="s">
        <v>29</v>
      </c>
      <c r="E44" s="23"/>
    </row>
    <row r="45" spans="1:5" ht="12.75">
      <c r="A45" s="1"/>
      <c r="B45" s="25">
        <v>3594.01</v>
      </c>
      <c r="C45" s="20" t="s">
        <v>39</v>
      </c>
      <c r="D45" s="24" t="s">
        <v>37</v>
      </c>
      <c r="E45" s="23"/>
    </row>
    <row r="46" spans="1:5" ht="12.75">
      <c r="A46" s="1"/>
      <c r="B46" s="25">
        <v>620</v>
      </c>
      <c r="C46" s="20" t="s">
        <v>54</v>
      </c>
      <c r="D46" s="24" t="s">
        <v>29</v>
      </c>
      <c r="E46" s="23"/>
    </row>
    <row r="47" spans="1:5" ht="12.75">
      <c r="A47" s="1"/>
      <c r="B47" s="25">
        <v>450</v>
      </c>
      <c r="C47" s="20" t="s">
        <v>55</v>
      </c>
      <c r="D47" s="24" t="s">
        <v>29</v>
      </c>
      <c r="E47" s="23"/>
    </row>
    <row r="48" spans="1:5" ht="12.75">
      <c r="A48" s="1"/>
      <c r="B48" s="25">
        <v>1030.08</v>
      </c>
      <c r="C48" s="20" t="s">
        <v>56</v>
      </c>
      <c r="D48" s="24" t="s">
        <v>29</v>
      </c>
      <c r="E48" s="23"/>
    </row>
    <row r="49" spans="1:5" ht="12.75">
      <c r="A49" s="1"/>
      <c r="B49" s="25">
        <v>281.1</v>
      </c>
      <c r="C49" s="20" t="s">
        <v>57</v>
      </c>
      <c r="D49" s="24" t="s">
        <v>70</v>
      </c>
      <c r="E49" s="23"/>
    </row>
    <row r="50" spans="1:5" ht="12.75">
      <c r="A50" s="1"/>
      <c r="B50" s="25">
        <v>1090.08</v>
      </c>
      <c r="C50" s="20" t="s">
        <v>59</v>
      </c>
      <c r="D50" s="24" t="s">
        <v>29</v>
      </c>
      <c r="E50" s="23"/>
    </row>
    <row r="51" spans="1:5" ht="12.75">
      <c r="A51" s="1"/>
      <c r="B51" s="25">
        <v>53508.06</v>
      </c>
      <c r="C51" s="20" t="s">
        <v>60</v>
      </c>
      <c r="D51" s="24" t="s">
        <v>58</v>
      </c>
      <c r="E51" s="23"/>
    </row>
    <row r="52" spans="1:5" ht="12.75">
      <c r="A52" s="1"/>
      <c r="B52" s="25">
        <v>1290</v>
      </c>
      <c r="C52" s="20" t="s">
        <v>61</v>
      </c>
      <c r="D52" s="24" t="s">
        <v>29</v>
      </c>
      <c r="E52" s="23"/>
    </row>
    <row r="53" spans="1:5" ht="12.75">
      <c r="A53" s="1"/>
      <c r="B53" s="25">
        <v>7338.94</v>
      </c>
      <c r="C53" s="20" t="s">
        <v>62</v>
      </c>
      <c r="D53" s="24" t="s">
        <v>35</v>
      </c>
      <c r="E53" s="23"/>
    </row>
    <row r="54" spans="1:5" ht="12.75">
      <c r="A54" s="1"/>
      <c r="B54" s="25">
        <v>558</v>
      </c>
      <c r="C54" s="20" t="s">
        <v>63</v>
      </c>
      <c r="D54" s="24" t="s">
        <v>29</v>
      </c>
      <c r="E54" s="23"/>
    </row>
    <row r="55" spans="1:5" ht="12.75">
      <c r="A55" s="1"/>
      <c r="B55" s="25">
        <v>2194.8</v>
      </c>
      <c r="C55" s="20" t="s">
        <v>64</v>
      </c>
      <c r="D55" s="24" t="s">
        <v>51</v>
      </c>
      <c r="E55" s="23"/>
    </row>
    <row r="56" spans="1:5" ht="12.75">
      <c r="A56" s="1"/>
      <c r="B56" s="25">
        <v>1357.8</v>
      </c>
      <c r="C56" s="20" t="s">
        <v>65</v>
      </c>
      <c r="D56" s="24" t="s">
        <v>51</v>
      </c>
      <c r="E56" s="23"/>
    </row>
    <row r="57" spans="1:5" ht="12.75">
      <c r="A57" s="1"/>
      <c r="B57" s="25">
        <v>1636.8</v>
      </c>
      <c r="C57" s="20" t="s">
        <v>66</v>
      </c>
      <c r="D57" s="24" t="s">
        <v>51</v>
      </c>
      <c r="E57" s="23"/>
    </row>
    <row r="58" spans="1:5" ht="12.75">
      <c r="A58" s="1"/>
      <c r="B58" s="25">
        <v>3813.45</v>
      </c>
      <c r="C58" s="20" t="s">
        <v>67</v>
      </c>
      <c r="D58" s="24" t="s">
        <v>37</v>
      </c>
      <c r="E58" s="23"/>
    </row>
    <row r="59" spans="1:5" ht="12.75">
      <c r="A59" s="1"/>
      <c r="B59" s="25">
        <v>6969.07</v>
      </c>
      <c r="C59" s="20" t="s">
        <v>68</v>
      </c>
      <c r="D59" s="24" t="s">
        <v>37</v>
      </c>
      <c r="E59" s="23"/>
    </row>
    <row r="60" spans="1:5" ht="12.75">
      <c r="A60" s="1"/>
      <c r="B60" s="25">
        <v>2740.49</v>
      </c>
      <c r="C60" s="20" t="s">
        <v>68</v>
      </c>
      <c r="D60" s="24" t="s">
        <v>35</v>
      </c>
      <c r="E60" s="23"/>
    </row>
    <row r="61" spans="1:5" ht="12.75">
      <c r="A61" s="1"/>
      <c r="B61" s="25">
        <v>620.63</v>
      </c>
      <c r="C61" s="20" t="s">
        <v>68</v>
      </c>
      <c r="D61" s="24" t="s">
        <v>37</v>
      </c>
      <c r="E61" s="23"/>
    </row>
    <row r="62" spans="1:5" ht="12.75">
      <c r="A62" s="1"/>
      <c r="B62" s="25">
        <v>5130.13</v>
      </c>
      <c r="C62" s="20" t="s">
        <v>69</v>
      </c>
      <c r="D62" s="24" t="s">
        <v>70</v>
      </c>
      <c r="E62" s="23"/>
    </row>
    <row r="63" spans="1:5" ht="12.75">
      <c r="A63" s="1"/>
      <c r="B63" s="25">
        <v>1863.25</v>
      </c>
      <c r="C63" s="20" t="s">
        <v>71</v>
      </c>
      <c r="D63" s="24" t="s">
        <v>29</v>
      </c>
      <c r="E63" s="23"/>
    </row>
    <row r="64" spans="1:5" ht="12.75">
      <c r="A64" s="1"/>
      <c r="B64" s="25">
        <v>9720</v>
      </c>
      <c r="C64" s="20" t="s">
        <v>72</v>
      </c>
      <c r="D64" s="24" t="s">
        <v>29</v>
      </c>
      <c r="E64" s="23"/>
    </row>
    <row r="65" spans="1:5" ht="12.75">
      <c r="A65" s="1"/>
      <c r="B65" s="25">
        <v>6669.36</v>
      </c>
      <c r="C65" s="20" t="s">
        <v>73</v>
      </c>
      <c r="D65" s="24" t="s">
        <v>29</v>
      </c>
      <c r="E65" s="23"/>
    </row>
    <row r="66" spans="1:5" ht="12.75">
      <c r="A66" s="1"/>
      <c r="B66" s="25">
        <v>5002.02</v>
      </c>
      <c r="C66" s="20" t="s">
        <v>74</v>
      </c>
      <c r="D66" s="24" t="s">
        <v>29</v>
      </c>
      <c r="E66" s="23"/>
    </row>
    <row r="67" spans="1:5" ht="12.75">
      <c r="A67" s="1"/>
      <c r="B67" s="25">
        <v>600</v>
      </c>
      <c r="C67" s="20" t="s">
        <v>75</v>
      </c>
      <c r="D67" s="24" t="s">
        <v>29</v>
      </c>
      <c r="E67" s="23"/>
    </row>
    <row r="68" spans="1:5" ht="12.75">
      <c r="A68" s="1"/>
      <c r="B68" s="25">
        <v>6948.75</v>
      </c>
      <c r="C68" s="20" t="s">
        <v>76</v>
      </c>
      <c r="D68" s="24" t="s">
        <v>25</v>
      </c>
      <c r="E68" s="23"/>
    </row>
    <row r="69" spans="1:5" ht="12.75">
      <c r="A69" s="1"/>
      <c r="B69" s="25">
        <v>235.6</v>
      </c>
      <c r="C69" s="20" t="s">
        <v>77</v>
      </c>
      <c r="D69" s="24" t="s">
        <v>36</v>
      </c>
      <c r="E69" s="23"/>
    </row>
    <row r="70" spans="1:5" ht="12.75">
      <c r="A70" s="1"/>
      <c r="B70" s="25">
        <v>119.04</v>
      </c>
      <c r="C70" s="20" t="s">
        <v>69</v>
      </c>
      <c r="D70" s="24" t="s">
        <v>78</v>
      </c>
      <c r="E70" s="23"/>
    </row>
    <row r="71" spans="1:5" ht="12.75">
      <c r="A71" s="1"/>
      <c r="B71" s="25">
        <v>1408.34</v>
      </c>
      <c r="C71" s="20" t="s">
        <v>79</v>
      </c>
      <c r="D71" s="24" t="s">
        <v>80</v>
      </c>
      <c r="E71" s="23"/>
    </row>
    <row r="72" spans="1:5" ht="12.75">
      <c r="A72" s="1"/>
      <c r="B72" s="25">
        <v>14782.77</v>
      </c>
      <c r="C72" s="20" t="s">
        <v>81</v>
      </c>
      <c r="D72" s="24" t="s">
        <v>80</v>
      </c>
      <c r="E72" s="23"/>
    </row>
    <row r="73" spans="1:5" ht="12.75">
      <c r="A73" s="1"/>
      <c r="B73" s="25">
        <v>770.13</v>
      </c>
      <c r="C73" s="20" t="s">
        <v>82</v>
      </c>
      <c r="D73" s="24" t="s">
        <v>80</v>
      </c>
      <c r="E73" s="23"/>
    </row>
    <row r="74" spans="1:5" ht="12.75">
      <c r="A74" s="1"/>
      <c r="B74" s="25">
        <v>7360.23</v>
      </c>
      <c r="C74" s="20" t="s">
        <v>83</v>
      </c>
      <c r="D74" s="24" t="s">
        <v>80</v>
      </c>
      <c r="E74" s="23"/>
    </row>
    <row r="75" spans="1:5" ht="12.75">
      <c r="A75" s="1"/>
      <c r="B75" s="25">
        <v>18525.1</v>
      </c>
      <c r="C75" s="20" t="s">
        <v>84</v>
      </c>
      <c r="D75" s="24" t="s">
        <v>80</v>
      </c>
      <c r="E75" s="23"/>
    </row>
    <row r="76" spans="1:5" ht="12.75">
      <c r="A76" s="1"/>
      <c r="B76" s="25">
        <v>3834.95</v>
      </c>
      <c r="C76" s="20" t="s">
        <v>85</v>
      </c>
      <c r="D76" s="24" t="s">
        <v>80</v>
      </c>
      <c r="E76" s="23"/>
    </row>
    <row r="77" spans="1:5" ht="12.75">
      <c r="A77" s="1"/>
      <c r="B77" s="25">
        <v>19903.08</v>
      </c>
      <c r="C77" s="20" t="s">
        <v>86</v>
      </c>
      <c r="D77" s="24" t="s">
        <v>80</v>
      </c>
      <c r="E77" s="23"/>
    </row>
    <row r="78" spans="1:5" ht="12.75">
      <c r="A78" s="1"/>
      <c r="B78" s="25">
        <v>2087.18</v>
      </c>
      <c r="C78" s="20" t="s">
        <v>87</v>
      </c>
      <c r="D78" s="24" t="s">
        <v>80</v>
      </c>
      <c r="E78" s="23"/>
    </row>
    <row r="79" spans="1:5" ht="12.75">
      <c r="A79" s="1"/>
      <c r="B79" s="25">
        <v>12841.75</v>
      </c>
      <c r="C79" s="20" t="s">
        <v>88</v>
      </c>
      <c r="D79" s="24" t="s">
        <v>80</v>
      </c>
      <c r="E79" s="23"/>
    </row>
    <row r="80" spans="1:5" ht="12.75">
      <c r="A80" s="1"/>
      <c r="B80" s="25">
        <v>1201.58</v>
      </c>
      <c r="C80" s="20" t="s">
        <v>89</v>
      </c>
      <c r="D80" s="24" t="s">
        <v>80</v>
      </c>
      <c r="E80" s="23"/>
    </row>
    <row r="81" spans="1:5" ht="12.75">
      <c r="A81" s="1"/>
      <c r="B81" s="25">
        <v>312.65</v>
      </c>
      <c r="C81" s="20" t="s">
        <v>90</v>
      </c>
      <c r="D81" s="24" t="s">
        <v>80</v>
      </c>
      <c r="E81" s="23"/>
    </row>
    <row r="82" spans="1:5" ht="12.75">
      <c r="A82" s="1"/>
      <c r="B82" s="25">
        <v>985.36</v>
      </c>
      <c r="C82" s="20" t="s">
        <v>91</v>
      </c>
      <c r="D82" s="24" t="s">
        <v>80</v>
      </c>
      <c r="E82" s="23"/>
    </row>
    <row r="83" spans="1:5" ht="12.75">
      <c r="A83" s="1"/>
      <c r="B83" s="25">
        <v>2757.7</v>
      </c>
      <c r="C83" s="20" t="s">
        <v>92</v>
      </c>
      <c r="D83" s="24" t="s">
        <v>80</v>
      </c>
      <c r="E83" s="23"/>
    </row>
    <row r="84" spans="1:5" ht="12.75">
      <c r="A84" s="1"/>
      <c r="B84" s="25">
        <v>1481.31</v>
      </c>
      <c r="C84" s="20" t="s">
        <v>93</v>
      </c>
      <c r="D84" s="24" t="s">
        <v>80</v>
      </c>
      <c r="E84" s="23"/>
    </row>
    <row r="85" spans="1:5" ht="12.75">
      <c r="A85" s="1"/>
      <c r="B85" s="25">
        <v>102.68</v>
      </c>
      <c r="C85" s="20" t="s">
        <v>94</v>
      </c>
      <c r="D85" s="24" t="s">
        <v>80</v>
      </c>
      <c r="E85" s="23"/>
    </row>
    <row r="86" spans="1:5" ht="12.75">
      <c r="A86" s="1"/>
      <c r="B86" s="25">
        <v>452.9</v>
      </c>
      <c r="C86" s="20" t="s">
        <v>99</v>
      </c>
      <c r="D86" s="24" t="s">
        <v>80</v>
      </c>
      <c r="E86" s="23"/>
    </row>
    <row r="87" spans="1:5" ht="12.75">
      <c r="A87" s="1"/>
      <c r="B87" s="25">
        <v>1957.91</v>
      </c>
      <c r="C87" s="20" t="s">
        <v>100</v>
      </c>
      <c r="D87" s="24" t="s">
        <v>80</v>
      </c>
      <c r="E87" s="23"/>
    </row>
    <row r="88" spans="1:5" ht="12.75">
      <c r="A88" s="1"/>
      <c r="B88" s="25">
        <v>979.6</v>
      </c>
      <c r="C88" s="20" t="s">
        <v>95</v>
      </c>
      <c r="D88" s="24" t="s">
        <v>78</v>
      </c>
      <c r="E88" s="23"/>
    </row>
    <row r="89" spans="1:5" ht="12.75">
      <c r="A89" s="1"/>
      <c r="B89" s="25">
        <v>1311.92</v>
      </c>
      <c r="C89" s="20" t="s">
        <v>96</v>
      </c>
      <c r="D89" s="24" t="s">
        <v>78</v>
      </c>
      <c r="E89" s="23"/>
    </row>
    <row r="90" spans="1:5" ht="12.75">
      <c r="A90" s="1"/>
      <c r="B90" s="25">
        <v>553.99</v>
      </c>
      <c r="C90" s="20" t="s">
        <v>97</v>
      </c>
      <c r="D90" s="24" t="s">
        <v>78</v>
      </c>
      <c r="E90" s="23"/>
    </row>
    <row r="91" spans="1:5" ht="12.75">
      <c r="A91" s="1"/>
      <c r="B91" s="25">
        <v>3218.79</v>
      </c>
      <c r="C91" s="20" t="s">
        <v>98</v>
      </c>
      <c r="D91" s="24" t="s">
        <v>78</v>
      </c>
      <c r="E91" s="23"/>
    </row>
    <row r="92" spans="1:5" ht="12.75">
      <c r="A92" s="1"/>
      <c r="B92" s="25">
        <v>10000</v>
      </c>
      <c r="C92" s="20" t="s">
        <v>27</v>
      </c>
      <c r="D92" s="24" t="s">
        <v>28</v>
      </c>
      <c r="E92" s="23"/>
    </row>
    <row r="93" spans="1:5" ht="14.25">
      <c r="A93" s="1"/>
      <c r="B93" s="22"/>
      <c r="C93" s="20"/>
      <c r="D93" s="1"/>
      <c r="E93" s="23"/>
    </row>
    <row r="94" spans="1:5" ht="14.25">
      <c r="A94" s="1"/>
      <c r="B94" s="22"/>
      <c r="C94" s="20"/>
      <c r="D94" s="1"/>
      <c r="E94" s="23"/>
    </row>
    <row r="95" spans="1:5" ht="14.25">
      <c r="A95" s="1"/>
      <c r="B95" s="22"/>
      <c r="C95" s="20"/>
      <c r="D95" s="1"/>
      <c r="E95" s="23"/>
    </row>
    <row r="96" spans="1:5" ht="14.25">
      <c r="A96" s="1"/>
      <c r="B96" s="22"/>
      <c r="C96" s="20"/>
      <c r="D96" s="1"/>
      <c r="E96" s="23"/>
    </row>
    <row r="97" spans="1:5" ht="14.25">
      <c r="A97" s="1"/>
      <c r="B97" s="22"/>
      <c r="C97" s="20"/>
      <c r="D97" s="1"/>
      <c r="E97" s="23"/>
    </row>
    <row r="98" spans="1:5" ht="14.25">
      <c r="A98" s="1"/>
      <c r="B98" s="22"/>
      <c r="C98" s="20"/>
      <c r="D98" s="1"/>
      <c r="E98" s="23"/>
    </row>
    <row r="99" spans="1:5" ht="14.25">
      <c r="A99" s="1"/>
      <c r="B99" s="22"/>
      <c r="C99" s="20"/>
      <c r="D99" s="1"/>
      <c r="E99" s="23"/>
    </row>
    <row r="100" spans="1:5" ht="14.25">
      <c r="A100" s="1"/>
      <c r="B100" s="22"/>
      <c r="C100" s="20"/>
      <c r="D100" s="1"/>
      <c r="E100" s="23"/>
    </row>
    <row r="101" spans="1:5" ht="14.25">
      <c r="A101" s="1"/>
      <c r="B101" s="22"/>
      <c r="C101" s="20"/>
      <c r="D101" s="1"/>
      <c r="E101" s="23"/>
    </row>
    <row r="102" spans="1:5" ht="14.25">
      <c r="A102" s="1"/>
      <c r="B102" s="22"/>
      <c r="C102" s="20"/>
      <c r="D102" s="1"/>
      <c r="E102" s="23"/>
    </row>
    <row r="103" spans="1:5" ht="12.75" customHeight="1">
      <c r="A103" s="79" t="s">
        <v>6</v>
      </c>
      <c r="B103" s="96"/>
      <c r="C103" s="94"/>
      <c r="D103" s="77"/>
      <c r="E103" s="23"/>
    </row>
    <row r="104" spans="1:5" ht="20.25" customHeight="1">
      <c r="A104" s="80"/>
      <c r="B104" s="97"/>
      <c r="C104" s="95"/>
      <c r="D104" s="78"/>
      <c r="E104" s="23"/>
    </row>
    <row r="105" spans="1:4" ht="12.75">
      <c r="A105" s="1"/>
      <c r="B105" s="2"/>
      <c r="C105" s="1"/>
      <c r="D105" s="1"/>
    </row>
    <row r="106" spans="1:4" ht="12.75">
      <c r="A106" s="1"/>
      <c r="B106" s="2"/>
      <c r="C106" s="1"/>
      <c r="D106" s="1"/>
    </row>
    <row r="107" spans="1:4" ht="12.75">
      <c r="A107" s="1"/>
      <c r="B107" s="2"/>
      <c r="C107" s="1"/>
      <c r="D107" s="1"/>
    </row>
    <row r="108" spans="1:4" ht="12.75">
      <c r="A108" s="1"/>
      <c r="B108" s="2"/>
      <c r="C108" s="1"/>
      <c r="D108" s="1"/>
    </row>
    <row r="109" spans="1:4" ht="12.75">
      <c r="A109" s="1"/>
      <c r="B109" s="2"/>
      <c r="C109" s="1"/>
      <c r="D109" s="1"/>
    </row>
    <row r="110" spans="1:4" ht="12.75">
      <c r="A110" s="1"/>
      <c r="B110" s="2"/>
      <c r="C110" s="1"/>
      <c r="D110" s="1"/>
    </row>
    <row r="111" spans="1:4" ht="12.75" customHeight="1">
      <c r="A111" s="73" t="s">
        <v>7</v>
      </c>
      <c r="B111" s="75">
        <v>0</v>
      </c>
      <c r="C111" s="77"/>
      <c r="D111" s="77"/>
    </row>
    <row r="112" spans="1:4" ht="12.75" customHeight="1">
      <c r="A112" s="74"/>
      <c r="B112" s="76"/>
      <c r="C112" s="78"/>
      <c r="D112" s="78"/>
    </row>
    <row r="113" spans="1:4" ht="12.75">
      <c r="A113" s="1"/>
      <c r="B113" s="2"/>
      <c r="C113" s="1"/>
      <c r="D113" s="1"/>
    </row>
    <row r="114" spans="1:4" ht="12.75">
      <c r="A114" s="1"/>
      <c r="B114" s="2"/>
      <c r="C114" s="1"/>
      <c r="D114" s="1"/>
    </row>
    <row r="115" spans="1:4" ht="12.75">
      <c r="A115" s="1"/>
      <c r="B115" s="2"/>
      <c r="C115" s="1"/>
      <c r="D115" s="1"/>
    </row>
    <row r="116" spans="1:4" ht="12.75">
      <c r="A116" s="1"/>
      <c r="B116" s="2"/>
      <c r="C116" s="1"/>
      <c r="D116" s="1"/>
    </row>
    <row r="117" spans="1:4" ht="15.75">
      <c r="A117" s="9" t="s">
        <v>16</v>
      </c>
      <c r="B117" s="10">
        <f>B15+B21</f>
        <v>1204940.5299999998</v>
      </c>
      <c r="C117" s="9"/>
      <c r="D117" s="9"/>
    </row>
    <row r="118" ht="12.75">
      <c r="B118" s="3"/>
    </row>
    <row r="119" ht="12.75">
      <c r="B119" s="3"/>
    </row>
    <row r="120" spans="1:4" ht="15.75">
      <c r="A120" s="5" t="s">
        <v>8</v>
      </c>
      <c r="B120" s="3"/>
      <c r="C120" s="71" t="s">
        <v>10</v>
      </c>
      <c r="D120" s="71"/>
    </row>
    <row r="121" spans="1:4" ht="15.75">
      <c r="A121" s="4" t="s">
        <v>19</v>
      </c>
      <c r="B121" s="3"/>
      <c r="C121" s="72" t="s">
        <v>18</v>
      </c>
      <c r="D121" s="72"/>
    </row>
    <row r="122" ht="12.75">
      <c r="B122" s="3"/>
    </row>
    <row r="123" ht="12.75">
      <c r="B123" s="3"/>
    </row>
    <row r="124" ht="12.75">
      <c r="B124" s="3"/>
    </row>
    <row r="125" spans="2:4" ht="15.75">
      <c r="B125" s="3"/>
      <c r="C125" s="71" t="s">
        <v>12</v>
      </c>
      <c r="D125" s="71"/>
    </row>
    <row r="126" spans="2:4" ht="15.75">
      <c r="B126" s="3"/>
      <c r="C126" s="71" t="s">
        <v>13</v>
      </c>
      <c r="D126" s="71"/>
    </row>
  </sheetData>
  <mergeCells count="26">
    <mergeCell ref="C120:D120"/>
    <mergeCell ref="C121:D121"/>
    <mergeCell ref="C125:D125"/>
    <mergeCell ref="C126:D126"/>
    <mergeCell ref="A111:A112"/>
    <mergeCell ref="B111:B112"/>
    <mergeCell ref="C111:C112"/>
    <mergeCell ref="D111:D112"/>
    <mergeCell ref="A21:A22"/>
    <mergeCell ref="D21:D22"/>
    <mergeCell ref="A103:A104"/>
    <mergeCell ref="D103:D104"/>
    <mergeCell ref="B21:B22"/>
    <mergeCell ref="C21:C22"/>
    <mergeCell ref="B103:B104"/>
    <mergeCell ref="C103:C104"/>
    <mergeCell ref="A15:A16"/>
    <mergeCell ref="B15:B16"/>
    <mergeCell ref="C15:C16"/>
    <mergeCell ref="D15:D16"/>
    <mergeCell ref="A6:D6"/>
    <mergeCell ref="A7:D7"/>
    <mergeCell ref="A12:A14"/>
    <mergeCell ref="B12:B14"/>
    <mergeCell ref="C12:C14"/>
    <mergeCell ref="D12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2012-07-16T09:45:56Z</cp:lastPrinted>
  <dcterms:created xsi:type="dcterms:W3CDTF">2012-03-09T07:00:26Z</dcterms:created>
  <dcterms:modified xsi:type="dcterms:W3CDTF">2015-09-16T06:50:59Z</dcterms:modified>
  <cp:category/>
  <cp:version/>
  <cp:contentType/>
  <cp:contentStatus/>
</cp:coreProperties>
</file>